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4 POSTUPCI NABAVE\JEDNOSTAVNA NABAVA\JN br. 35_Jednokratno posuđe i potrš. mat E-JN-38-2024\POZIV NA DOSTAVU PONUDA\"/>
    </mc:Choice>
  </mc:AlternateContent>
  <xr:revisionPtr revIDLastSave="0" documentId="13_ncr:1_{01937D1B-C67C-4470-8E38-1A709619BC02}" xr6:coauthVersionLast="47" xr6:coauthVersionMax="47" xr10:uidLastSave="{00000000-0000-0000-0000-000000000000}"/>
  <bookViews>
    <workbookView xWindow="-120" yWindow="-120" windowWidth="29040" windowHeight="15720" xr2:uid="{F41BFEFA-E442-40D7-A002-198B4668997D}"/>
  </bookViews>
  <sheets>
    <sheet name="G3 Ambalaža i pribor" sheetId="1" r:id="rId1"/>
  </sheets>
  <definedNames>
    <definedName name="_xlnm.Print_Area" localSheetId="0">'G3 Ambalaža i pribor'!$A$1:$I$78</definedName>
    <definedName name="_xlnm.Print_Titles" localSheetId="0">'G3 Ambalaža i pribor'!$1:$5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4" i="1" l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I7" i="1"/>
  <c r="I75" i="1" l="1"/>
  <c r="I76" i="1" s="1"/>
  <c r="I77" i="1" s="1"/>
</calcChain>
</file>

<file path=xl/sharedStrings.xml><?xml version="1.0" encoding="utf-8"?>
<sst xmlns="http://schemas.openxmlformats.org/spreadsheetml/2006/main" count="153" uniqueCount="88">
  <si>
    <r>
      <rPr>
        <sz val="10"/>
        <rFont val="Calibri"/>
        <family val="2"/>
        <charset val="238"/>
        <scheme val="minor"/>
      </rPr>
      <t xml:space="preserve">Predmet nabave: </t>
    </r>
    <r>
      <rPr>
        <b/>
        <sz val="10"/>
        <rFont val="Calibri"/>
        <family val="2"/>
        <charset val="238"/>
        <scheme val="minor"/>
      </rPr>
      <t>JEDNOKRATNO POSUĐE I POTROŠNI MATERIJAL</t>
    </r>
  </si>
  <si>
    <r>
      <rPr>
        <sz val="10"/>
        <rFont val="Calibri"/>
        <family val="2"/>
        <charset val="238"/>
        <scheme val="minor"/>
      </rPr>
      <t>GRUPA</t>
    </r>
    <r>
      <rPr>
        <b/>
        <sz val="10"/>
        <rFont val="Calibri"/>
        <family val="2"/>
        <charset val="238"/>
        <scheme val="minor"/>
      </rPr>
      <t>: G3 Ambalaža i pribor za hranu i piće</t>
    </r>
  </si>
  <si>
    <r>
      <rPr>
        <sz val="10"/>
        <rFont val="Calibri"/>
        <family val="2"/>
        <charset val="238"/>
        <scheme val="minor"/>
      </rPr>
      <t>Evidencijski broj nabave</t>
    </r>
    <r>
      <rPr>
        <b/>
        <sz val="10"/>
        <rFont val="Calibri"/>
        <family val="2"/>
        <charset val="238"/>
        <scheme val="minor"/>
      </rPr>
      <t>: E-JN-38-2024</t>
    </r>
  </si>
  <si>
    <t>R. br.</t>
  </si>
  <si>
    <t>Naziv i opis predmeta nabave</t>
  </si>
  <si>
    <t xml:space="preserve">PONUĐENI PROIZVOD </t>
  </si>
  <si>
    <t>Jedinica mjere</t>
  </si>
  <si>
    <t>Okvirna količina za period od 12mj. 2024/2025</t>
  </si>
  <si>
    <t xml:space="preserve">Jedinična cijena </t>
  </si>
  <si>
    <t xml:space="preserve">Ukupna Cijena </t>
  </si>
  <si>
    <t xml:space="preserve">Naziv ponuđenog proizvoda, pakiranje, ŠIFRA </t>
  </si>
  <si>
    <t>Potvrda traženih karakteristika (navesti br.stranice u katalogu/prospektu/spec./ LINK ili sl.)</t>
  </si>
  <si>
    <t>pak</t>
  </si>
  <si>
    <t>kom</t>
  </si>
  <si>
    <t xml:space="preserve">pak </t>
  </si>
  <si>
    <t>UKUPNO</t>
  </si>
  <si>
    <t>PDV (25%)</t>
  </si>
  <si>
    <t>SVEUKUPNO</t>
  </si>
  <si>
    <r>
      <rPr>
        <b/>
        <sz val="9"/>
        <rFont val="Calibri"/>
        <family val="2"/>
        <charset val="238"/>
        <scheme val="minor"/>
      </rPr>
      <t>ČAŠA PAPIRNATA "TO GO" ZA HLADNA PIĆA 0,3-0,33l</t>
    </r>
    <r>
      <rPr>
        <sz val="9"/>
        <rFont val="Calibri"/>
        <family val="2"/>
        <charset val="238"/>
        <scheme val="minor"/>
      </rPr>
      <t xml:space="preserve">
-materijal: papir s tiskom, biorazgradiva (FSC certificirano ili jednako vrijedno)
-zapremina 0,3-0,33l, pakiranje 50/1
*ista linija dizajna čaša za artikle pod nazivom čaša "TO GO"</t>
    </r>
  </si>
  <si>
    <r>
      <rPr>
        <b/>
        <sz val="9"/>
        <rFont val="Calibri"/>
        <family val="2"/>
        <charset val="238"/>
        <scheme val="minor"/>
      </rPr>
      <t>ČAŠA PAPIRNATA "TO GO" ZA TOPLE NAPITKE 0,1-0,13l *</t>
    </r>
    <r>
      <rPr>
        <sz val="9"/>
        <rFont val="Calibri"/>
        <family val="2"/>
        <charset val="238"/>
        <scheme val="minor"/>
      </rPr>
      <t xml:space="preserve">
-materijal: papir s tiskom, biorazgradiva (FSC certificirano ili jednako vrijedno)
-zapremina 0,1-0,13l, pakiranje 50/1
*ista linija dizajna čaša za artikle pod nazivom čaša "TO GO"</t>
    </r>
  </si>
  <si>
    <r>
      <rPr>
        <b/>
        <sz val="9"/>
        <rFont val="Calibri"/>
        <family val="2"/>
        <charset val="238"/>
        <scheme val="minor"/>
      </rPr>
      <t xml:space="preserve">ČAŠA PAPIRNATA "TO GO" ZA TOPLE NAPITKE 0,25-0,26l * </t>
    </r>
    <r>
      <rPr>
        <sz val="9"/>
        <rFont val="Calibri"/>
        <family val="2"/>
        <charset val="238"/>
        <scheme val="minor"/>
      </rPr>
      <t xml:space="preserve">
-materijal: papir s tiskom, biorazgradiva (FSC certificirano ili jednako vrijedno)
- zapremina 0,25-0,26l, pakiranje 50/1
*ista linija dizajna čaša za artikle pod nazivom čaša "TO GO"</t>
    </r>
  </si>
  <si>
    <r>
      <rPr>
        <b/>
        <sz val="9"/>
        <color theme="1" tint="0.14999847407452621"/>
        <rFont val="Calibri"/>
        <family val="2"/>
        <charset val="238"/>
        <scheme val="minor"/>
      </rPr>
      <t xml:space="preserve">ČAŠA PAPIRNATA DUPLA STJENKA, 0,24l
</t>
    </r>
    <r>
      <rPr>
        <sz val="9"/>
        <color theme="1" tint="0.14999847407452621"/>
        <rFont val="Calibri"/>
        <family val="2"/>
        <charset val="238"/>
        <scheme val="minor"/>
      </rPr>
      <t>-zapremina 240ml, fi80mm
-za topla pića, kraft izvedba, dupla stjenka
-pakiranje 25/1</t>
    </r>
  </si>
  <si>
    <r>
      <rPr>
        <b/>
        <sz val="9"/>
        <color theme="1" tint="0.14999847407452621"/>
        <rFont val="Calibri"/>
        <family val="2"/>
        <charset val="238"/>
        <scheme val="minor"/>
      </rPr>
      <t xml:space="preserve">ČAŠA PAPIRNATA S PRINTOM,  0,24l
</t>
    </r>
    <r>
      <rPr>
        <sz val="9"/>
        <color theme="1" tint="0.14999847407452621"/>
        <rFont val="Calibri"/>
        <family val="2"/>
        <charset val="238"/>
        <scheme val="minor"/>
      </rPr>
      <t xml:space="preserve">-zapremina 240-250ml
-bijela papirnata
-print "kuhano vino"
-pakiranje 50/1
</t>
    </r>
  </si>
  <si>
    <r>
      <rPr>
        <b/>
        <sz val="9"/>
        <rFont val="Calibri"/>
        <family val="2"/>
        <charset val="238"/>
        <scheme val="minor"/>
      </rPr>
      <t>ČAŠA PAPIRNATA ZA SLADOLED 240-260ml</t>
    </r>
    <r>
      <rPr>
        <sz val="9"/>
        <rFont val="Calibri"/>
        <family val="2"/>
        <charset val="238"/>
        <scheme val="minor"/>
      </rPr>
      <t xml:space="preserve">
-materijal: papir
-okrugla, volumena 240 - 260 ml
-pakiranje 50/1 kom</t>
    </r>
  </si>
  <si>
    <r>
      <rPr>
        <b/>
        <sz val="9"/>
        <rFont val="Calibri"/>
        <family val="2"/>
        <charset val="238"/>
        <scheme val="minor"/>
      </rPr>
      <t>ČAŠA PLASTIČNA KRISTAL PROZIRNA 0,2L</t>
    </r>
    <r>
      <rPr>
        <sz val="9"/>
        <rFont val="Calibri"/>
        <family val="2"/>
        <charset val="238"/>
        <scheme val="minor"/>
      </rPr>
      <t xml:space="preserve">
Jednokratne čaše izrađene od kristalno prozirnog raspršenog PS (polistirena), Zapremnina 0,22ml
-pakiranje 50/1
</t>
    </r>
  </si>
  <si>
    <r>
      <rPr>
        <b/>
        <sz val="9"/>
        <color theme="1" tint="0.14999847407452621"/>
        <rFont val="Calibri"/>
        <family val="2"/>
        <charset val="238"/>
        <scheme val="minor"/>
      </rPr>
      <t>ČAŠA PLASTIČNA ZA HLADNA PIĆA 0,3l</t>
    </r>
    <r>
      <rPr>
        <sz val="9"/>
        <color theme="1" tint="0.14999847407452621"/>
        <rFont val="Calibri"/>
        <family val="2"/>
        <charset val="238"/>
        <scheme val="minor"/>
      </rPr>
      <t xml:space="preserve">
-zapremine 0,3L
-materijal PET
-pakiranje 50/1</t>
    </r>
  </si>
  <si>
    <r>
      <rPr>
        <b/>
        <sz val="9"/>
        <color theme="1" tint="0.14999847407452621"/>
        <rFont val="Calibri"/>
        <family val="2"/>
        <charset val="238"/>
        <scheme val="minor"/>
      </rPr>
      <t>ČAŠA PLASTIČNA ZA HLADNA PIĆA 0,5l</t>
    </r>
    <r>
      <rPr>
        <sz val="9"/>
        <color theme="1" tint="0.14999847407452621"/>
        <rFont val="Calibri"/>
        <family val="2"/>
        <charset val="238"/>
        <scheme val="minor"/>
      </rPr>
      <t xml:space="preserve">
-zapremine 0,5L
-materijal PP
-pakiranje 50/1</t>
    </r>
  </si>
  <si>
    <r>
      <rPr>
        <b/>
        <sz val="9"/>
        <color theme="1" tint="0.14999847407452621"/>
        <rFont val="Calibri"/>
        <family val="2"/>
        <charset val="238"/>
        <scheme val="minor"/>
      </rPr>
      <t>ČAŠA PLASTIČNA ZA KRATKA PIĆA (KUPICA) 0,03l</t>
    </r>
    <r>
      <rPr>
        <sz val="9"/>
        <color theme="1" tint="0.14999847407452621"/>
        <rFont val="Calibri"/>
        <family val="2"/>
        <charset val="238"/>
        <scheme val="minor"/>
      </rPr>
      <t xml:space="preserve">
-zapremine</t>
    </r>
    <r>
      <rPr>
        <sz val="9"/>
        <rFont val="Calibri"/>
        <family val="2"/>
        <charset val="238"/>
        <scheme val="minor"/>
      </rPr>
      <t xml:space="preserve"> 0,03-0,04L</t>
    </r>
    <r>
      <rPr>
        <sz val="9"/>
        <color theme="1" tint="0.14999847407452621"/>
        <rFont val="Calibri"/>
        <family val="2"/>
        <charset val="238"/>
        <scheme val="minor"/>
      </rPr>
      <t xml:space="preserve">
-materijal PS
-pakiranje 40/1</t>
    </r>
  </si>
  <si>
    <r>
      <rPr>
        <b/>
        <sz val="9"/>
        <rFont val="Calibri"/>
        <family val="2"/>
        <charset val="238"/>
        <scheme val="minor"/>
      </rPr>
      <t>ČAŠA PLASTIČNA, BIJELA 0,2 L</t>
    </r>
    <r>
      <rPr>
        <sz val="9"/>
        <rFont val="Calibri"/>
        <family val="2"/>
        <charset val="238"/>
        <scheme val="minor"/>
      </rPr>
      <t xml:space="preserve">
-plastična
-bijela ili transparentna
-pakiranje 100/1</t>
    </r>
  </si>
  <si>
    <r>
      <rPr>
        <b/>
        <sz val="9"/>
        <rFont val="Calibri"/>
        <family val="2"/>
        <charset val="238"/>
        <scheme val="minor"/>
      </rPr>
      <t>DISTANCER ZA PIZZU, fi33</t>
    </r>
    <r>
      <rPr>
        <sz val="9"/>
        <rFont val="Calibri"/>
        <family val="2"/>
        <charset val="238"/>
        <scheme val="minor"/>
      </rPr>
      <t xml:space="preserve">
-protiv dodirivanja nadjeva pizze i kutije za pizzu
-u obliku tronožca ili stolića
-pakiranje 500/1</t>
    </r>
  </si>
  <si>
    <r>
      <rPr>
        <b/>
        <sz val="9"/>
        <rFont val="Calibri"/>
        <family val="2"/>
        <charset val="238"/>
        <scheme val="minor"/>
      </rPr>
      <t>DRŽAČ/NOSAČ ZA ČAŠE ZA TOPLE NAPITKE</t>
    </r>
    <r>
      <rPr>
        <sz val="9"/>
        <rFont val="Calibri"/>
        <family val="2"/>
        <charset val="238"/>
        <scheme val="minor"/>
      </rPr>
      <t xml:space="preserve">
-za 4 čaše
-pakiranje 125/1</t>
    </r>
  </si>
  <si>
    <r>
      <rPr>
        <b/>
        <sz val="9"/>
        <rFont val="Calibri"/>
        <family val="2"/>
        <charset val="238"/>
        <scheme val="minor"/>
      </rPr>
      <t>KUTIJA (KRAFT) ZA JELO S DVA UTORA ZA POSUDU ZA UMAK 17x7 cm  **</t>
    </r>
    <r>
      <rPr>
        <sz val="9"/>
        <rFont val="Calibri"/>
        <family val="2"/>
        <charset val="238"/>
        <scheme val="minor"/>
      </rPr>
      <t xml:space="preserve">
-izrađena od kartona konusno sa ravnim donjim dijelom i dva utora za posudice za umak
-dimenzija posude 17 x 7 cm (dozvoljeno odstupanje u navedenim dimenzijama +/- 1 cm)
-pakiranje 100/1</t>
    </r>
  </si>
  <si>
    <r>
      <rPr>
        <b/>
        <sz val="9"/>
        <rFont val="Calibri"/>
        <family val="2"/>
        <charset val="238"/>
        <scheme val="minor"/>
      </rPr>
      <t xml:space="preserve">KUTIJA (KRAFT) ZA JELO S UTOROM ZA POSUDU ZA UMAK 13x5 cm </t>
    </r>
    <r>
      <rPr>
        <sz val="9"/>
        <rFont val="Calibri"/>
        <family val="2"/>
        <charset val="238"/>
        <scheme val="minor"/>
      </rPr>
      <t xml:space="preserve">
-izrađena od kartona konusno sa ravnim donjim dijelom i jednim utorom za posudice za umak
-dimenzija posude 13x5 cm, (dozvoljeno odstupanje u navedenim dimenzijama +/- 1 cm)
-pakiranje 100/1</t>
    </r>
  </si>
  <si>
    <r>
      <rPr>
        <b/>
        <sz val="9"/>
        <rFont val="Calibri"/>
        <family val="2"/>
        <charset val="238"/>
        <scheme val="minor"/>
      </rPr>
      <t>KUTIJA KARTONSKA ZA BURGER *</t>
    </r>
    <r>
      <rPr>
        <sz val="9"/>
        <rFont val="Calibri"/>
        <family val="2"/>
        <charset val="238"/>
        <scheme val="minor"/>
      </rPr>
      <t xml:space="preserve">
-izrađena od kartona, preklopna
-dimenzija 14x13x10 cm (dozvoljeno odstupanje u navedenim dimenzijama +/- 1 cm)
-pakiranje 50/1</t>
    </r>
  </si>
  <si>
    <r>
      <rPr>
        <b/>
        <sz val="9"/>
        <rFont val="Calibri"/>
        <family val="2"/>
        <charset val="238"/>
        <scheme val="minor"/>
      </rPr>
      <t>NOŽ DRVENI</t>
    </r>
    <r>
      <rPr>
        <sz val="9"/>
        <rFont val="Calibri"/>
        <family val="2"/>
        <charset val="238"/>
        <scheme val="minor"/>
      </rPr>
      <t xml:space="preserve">
-materijal: drvo, duljina 16,5 cm
-pakiranje 100/1</t>
    </r>
  </si>
  <si>
    <r>
      <rPr>
        <b/>
        <sz val="9"/>
        <rFont val="Calibri"/>
        <family val="2"/>
        <charset val="238"/>
        <scheme val="minor"/>
      </rPr>
      <t>NOŽ PLASTIČNI</t>
    </r>
    <r>
      <rPr>
        <sz val="9"/>
        <rFont val="Calibri"/>
        <family val="2"/>
        <charset val="238"/>
        <scheme val="minor"/>
      </rPr>
      <t xml:space="preserve">
-materijal: BIO PLA ili jednakovrijedno
-boja: bijela, duljina 160 - 180 mm
-pakiranje 100/1</t>
    </r>
  </si>
  <si>
    <r>
      <rPr>
        <b/>
        <sz val="9"/>
        <rFont val="Calibri"/>
        <family val="2"/>
        <charset val="238"/>
        <scheme val="minor"/>
      </rPr>
      <t>PIKALICA OD BAMBUSA S ČVOROM 10-12 cm</t>
    </r>
    <r>
      <rPr>
        <sz val="9"/>
        <rFont val="Calibri"/>
        <family val="2"/>
        <charset val="238"/>
        <scheme val="minor"/>
      </rPr>
      <t xml:space="preserve">
-materijal bambus, duljina pikalice 10 - 12 cm
- s ukrasnim čvorom na vrhu
-pakiranje 250/1</t>
    </r>
  </si>
  <si>
    <r>
      <rPr>
        <b/>
        <sz val="9"/>
        <rFont val="Calibri"/>
        <family val="2"/>
        <charset val="238"/>
        <scheme val="minor"/>
      </rPr>
      <t>PIKALICA OD BAMBUSA S ČVOROM 5-6 cm</t>
    </r>
    <r>
      <rPr>
        <sz val="9"/>
        <rFont val="Calibri"/>
        <family val="2"/>
        <charset val="238"/>
        <scheme val="minor"/>
      </rPr>
      <t xml:space="preserve">
-materijal bambus, duljina pikalice 5 - 6 cm
- s ukrasnim čvorom na vrhu
-pakiranje 250/1</t>
    </r>
  </si>
  <si>
    <r>
      <rPr>
        <b/>
        <sz val="9"/>
        <rFont val="Calibri"/>
        <family val="2"/>
        <charset val="238"/>
        <scheme val="minor"/>
      </rPr>
      <t>PIKALICA OD BAMBUSA S KUGLICOM 12-13 cm</t>
    </r>
    <r>
      <rPr>
        <sz val="9"/>
        <rFont val="Calibri"/>
        <family val="2"/>
        <charset val="238"/>
        <scheme val="minor"/>
      </rPr>
      <t xml:space="preserve">
-materijal drvo, duljina pikalice </t>
    </r>
    <r>
      <rPr>
        <sz val="9"/>
        <color theme="1"/>
        <rFont val="Calibri"/>
        <family val="2"/>
        <charset val="238"/>
        <scheme val="minor"/>
      </rPr>
      <t>12 - 13</t>
    </r>
    <r>
      <rPr>
        <sz val="9"/>
        <color rgb="FFFF0000"/>
        <rFont val="Calibri"/>
        <family val="2"/>
        <charset val="238"/>
        <scheme val="minor"/>
      </rPr>
      <t xml:space="preserve"> </t>
    </r>
    <r>
      <rPr>
        <sz val="9"/>
        <rFont val="Calibri"/>
        <family val="2"/>
        <charset val="238"/>
        <scheme val="minor"/>
      </rPr>
      <t>cm
-s crnom ukrasnom kuglicom pri vrhu
-pakiranje 250/1</t>
    </r>
  </si>
  <si>
    <r>
      <rPr>
        <b/>
        <sz val="9"/>
        <rFont val="Calibri"/>
        <family val="2"/>
        <charset val="238"/>
        <scheme val="minor"/>
      </rPr>
      <t>PIKALICA OD BAMBUSA S KUGLICOM 6-7 cm</t>
    </r>
    <r>
      <rPr>
        <sz val="9"/>
        <rFont val="Calibri"/>
        <family val="2"/>
        <charset val="238"/>
        <scheme val="minor"/>
      </rPr>
      <t xml:space="preserve">
-materijal drvo, duljina pikalice 6 -7 cm
-s crvenom-crnom ukrasnom kuglicom pri vrhu 
-pakiranje 250/1</t>
    </r>
  </si>
  <si>
    <r>
      <rPr>
        <b/>
        <sz val="9"/>
        <rFont val="Calibri"/>
        <family val="2"/>
        <charset val="238"/>
        <scheme val="minor"/>
      </rPr>
      <t>PLADANJ OVALNI ALUMINIJSKI V350</t>
    </r>
    <r>
      <rPr>
        <sz val="9"/>
        <rFont val="Calibri"/>
        <family val="2"/>
        <charset val="238"/>
        <scheme val="minor"/>
      </rPr>
      <t xml:space="preserve">
-dimenzija 35 x 25 cm (dozvoljeno odstupanje u navedenim dimenzijama +/- 2 cm)
-s uzdignutim rubom, materijal aluminij</t>
    </r>
  </si>
  <si>
    <r>
      <rPr>
        <b/>
        <sz val="9"/>
        <rFont val="Calibri"/>
        <family val="2"/>
        <charset val="238"/>
        <scheme val="minor"/>
      </rPr>
      <t>PLADANJ OVALNI ALUMINIJSKI V430</t>
    </r>
    <r>
      <rPr>
        <sz val="9"/>
        <rFont val="Calibri"/>
        <family val="2"/>
        <charset val="238"/>
        <scheme val="minor"/>
      </rPr>
      <t xml:space="preserve">
-dimenzija 43 x 28 cm (dozvoljeno odstupanje u navedenim dimenzijama +/- 2 cm)
-s uzdignutim rubom, materijal aluminij</t>
    </r>
  </si>
  <si>
    <r>
      <rPr>
        <b/>
        <sz val="9"/>
        <color theme="1" tint="0.14999847407452621"/>
        <rFont val="Calibri"/>
        <family val="2"/>
        <charset val="238"/>
        <scheme val="minor"/>
      </rPr>
      <t>PLITICA PAPIRNATA ZA HOT DOG/KOBASICU</t>
    </r>
    <r>
      <rPr>
        <sz val="9"/>
        <color theme="1" tint="0.14999847407452621"/>
        <rFont val="Calibri"/>
        <family val="2"/>
        <charset val="238"/>
        <scheme val="minor"/>
      </rPr>
      <t xml:space="preserve">
-dimenzija 25x6x5cm
-idealno za street food za jela u pecivu, kraft s bijelom unutarnjom stranom
-pakiranje 100/1</t>
    </r>
  </si>
  <si>
    <r>
      <rPr>
        <b/>
        <sz val="9"/>
        <color theme="1" tint="0.14999847407452621"/>
        <rFont val="Calibri"/>
        <family val="2"/>
        <charset val="238"/>
        <scheme val="minor"/>
      </rPr>
      <t>PLITICA/LAĐICA PAPIRNATA, L</t>
    </r>
    <r>
      <rPr>
        <sz val="9"/>
        <color theme="1" tint="0.14999847407452621"/>
        <rFont val="Calibri"/>
        <family val="2"/>
        <charset val="238"/>
        <scheme val="minor"/>
      </rPr>
      <t xml:space="preserve">
-kraft, dimenzija 16,8x9,7x6cm
-idealna za street food jela
-pakiranje 250/1</t>
    </r>
  </si>
  <si>
    <r>
      <rPr>
        <b/>
        <sz val="9"/>
        <color theme="1" tint="0.14999847407452621"/>
        <rFont val="Calibri"/>
        <family val="2"/>
        <charset val="238"/>
        <scheme val="minor"/>
      </rPr>
      <t>PLITICA/LAĐICA PAPIRNATA, M</t>
    </r>
    <r>
      <rPr>
        <sz val="9"/>
        <color theme="1" tint="0.14999847407452621"/>
        <rFont val="Calibri"/>
        <family val="2"/>
        <charset val="238"/>
        <scheme val="minor"/>
      </rPr>
      <t xml:space="preserve">
-kraft, dimenzija 14x8,5x5,5cm
-idealna za street food jela
-pakiranje 250/1</t>
    </r>
  </si>
  <si>
    <r>
      <rPr>
        <b/>
        <sz val="9"/>
        <rFont val="Calibri"/>
        <family val="2"/>
        <charset val="238"/>
        <scheme val="minor"/>
      </rPr>
      <t>PODLOŽAK (TANJUR) PAPIRNATI 21X14 cm</t>
    </r>
    <r>
      <rPr>
        <sz val="9"/>
        <rFont val="Calibri"/>
        <family val="2"/>
        <charset val="238"/>
        <scheme val="minor"/>
      </rPr>
      <t xml:space="preserve">
-bijela boja, biorazgradiv
-dimenzija, 21 x 14 cm  (dozvoljeno odstupanje u navedenim dimenzijama +/- 1 cm, sa uzdignutim rubom
-pakiranje 250/1</t>
    </r>
  </si>
  <si>
    <r>
      <t xml:space="preserve">POKLOPAC ZA ČAŠU "TO GO" ZA TOPLE NAPITKE 0,1 L 
</t>
    </r>
    <r>
      <rPr>
        <sz val="9"/>
        <rFont val="Calibri"/>
        <family val="2"/>
        <charset val="238"/>
        <scheme val="minor"/>
      </rPr>
      <t>materijal: bioplastika kompostirajuća
- kompatibilan sa stavkom 2
-pakiranje 50/1</t>
    </r>
  </si>
  <si>
    <r>
      <rPr>
        <b/>
        <sz val="9"/>
        <rFont val="Calibri"/>
        <family val="2"/>
        <charset val="238"/>
        <scheme val="minor"/>
      </rPr>
      <t xml:space="preserve">POKLOPAC ZA ČAŠU "TO GO" ZA TOPLE NAPITKE 0,25 L </t>
    </r>
    <r>
      <rPr>
        <sz val="9"/>
        <rFont val="Calibri"/>
        <family val="2"/>
        <charset val="238"/>
        <scheme val="minor"/>
      </rPr>
      <t xml:space="preserve">
-materijal: bioplastika kompostirajuća
-kompatibilan sa stavkom 3
-pakiranje 50/1</t>
    </r>
  </si>
  <si>
    <r>
      <rPr>
        <b/>
        <sz val="9"/>
        <rFont val="Calibri"/>
        <family val="2"/>
        <charset val="238"/>
        <scheme val="minor"/>
      </rPr>
      <t xml:space="preserve">POKLOPAC ZA ČAŠU "TO GO" ZA TOPLE NAPITKE 0,3 L </t>
    </r>
    <r>
      <rPr>
        <sz val="9"/>
        <rFont val="Calibri"/>
        <family val="2"/>
        <charset val="238"/>
        <scheme val="minor"/>
      </rPr>
      <t xml:space="preserve">
-materijal: bioplastika kompostirajuća
-</t>
    </r>
    <r>
      <rPr>
        <sz val="9"/>
        <color theme="1"/>
        <rFont val="Calibri"/>
        <family val="2"/>
        <charset val="238"/>
        <scheme val="minor"/>
      </rPr>
      <t>kompatibilan sa stavko</t>
    </r>
    <r>
      <rPr>
        <sz val="9"/>
        <rFont val="Calibri"/>
        <family val="2"/>
        <charset val="238"/>
        <scheme val="minor"/>
      </rPr>
      <t>m 1
-pakiranje 100/1</t>
    </r>
  </si>
  <si>
    <r>
      <rPr>
        <b/>
        <sz val="9"/>
        <color theme="1" tint="0.14999847407452621"/>
        <rFont val="Calibri"/>
        <family val="2"/>
        <charset val="238"/>
        <scheme val="minor"/>
      </rPr>
      <t>POKLOPAC ZA POSUDU PAPIRNATU (KRAFT) ZA JELA 1300 ml</t>
    </r>
    <r>
      <rPr>
        <sz val="9"/>
        <color theme="1" tint="0.14999847407452621"/>
        <rFont val="Calibri"/>
        <family val="2"/>
        <charset val="238"/>
        <scheme val="minor"/>
      </rPr>
      <t xml:space="preserve">
-fi 18,5cm, transparentni 
</t>
    </r>
    <r>
      <rPr>
        <sz val="9"/>
        <rFont val="Calibri"/>
        <family val="2"/>
        <charset val="238"/>
        <scheme val="minor"/>
      </rPr>
      <t>-kopatibilno s stavkom 41
-pakiranje 50/1</t>
    </r>
  </si>
  <si>
    <r>
      <rPr>
        <b/>
        <sz val="9"/>
        <color theme="1" tint="0.14999847407452621"/>
        <rFont val="Calibri"/>
        <family val="2"/>
        <charset val="238"/>
        <scheme val="minor"/>
      </rPr>
      <t>POKLOPAC ZA POSUDU PAPIRNATU ZA JELA, 750 ml</t>
    </r>
    <r>
      <rPr>
        <sz val="9"/>
        <color theme="1" tint="0.14999847407452621"/>
        <rFont val="Calibri"/>
        <family val="2"/>
        <charset val="238"/>
        <scheme val="minor"/>
      </rPr>
      <t xml:space="preserve">
</t>
    </r>
    <r>
      <rPr>
        <sz val="9"/>
        <rFont val="Calibri"/>
        <family val="2"/>
        <charset val="238"/>
        <scheme val="minor"/>
      </rPr>
      <t>-fi 14,5cm, transparentni 
-kopatibilno s stavkom 42
-pakiranje 50/1</t>
    </r>
  </si>
  <si>
    <r>
      <rPr>
        <b/>
        <sz val="9"/>
        <color theme="1" tint="0.14999847407452621"/>
        <rFont val="Calibri"/>
        <family val="2"/>
        <charset val="238"/>
        <scheme val="minor"/>
      </rPr>
      <t>POKLOPAC ZA POSUDU ZA JUHU, 500 ml</t>
    </r>
    <r>
      <rPr>
        <sz val="9"/>
        <color theme="1" tint="0.14999847407452621"/>
        <rFont val="Calibri"/>
        <family val="2"/>
        <charset val="238"/>
        <scheme val="minor"/>
      </rPr>
      <t xml:space="preserve">
</t>
    </r>
    <r>
      <rPr>
        <sz val="9"/>
        <rFont val="Calibri"/>
        <family val="2"/>
        <charset val="238"/>
        <scheme val="minor"/>
      </rPr>
      <t>pakiranje 50/1, fi 9,8cm, kraft izvedba
kopatibilno s stavkom Posuda papirnata za juhu 500ml</t>
    </r>
  </si>
  <si>
    <r>
      <rPr>
        <b/>
        <sz val="9"/>
        <rFont val="Calibri"/>
        <family val="2"/>
        <charset val="238"/>
        <scheme val="minor"/>
      </rPr>
      <t>POSUDA ALUMINIJSKA S POKLOPCEM, 260-280l</t>
    </r>
    <r>
      <rPr>
        <sz val="9"/>
        <rFont val="Calibri"/>
        <family val="2"/>
        <charset val="238"/>
        <scheme val="minor"/>
      </rPr>
      <t xml:space="preserve">
-zapremina 260-280 l
-dimenzije 12 x 10 cm, visina 3,4 cm
-pakiranje 100/1
</t>
    </r>
  </si>
  <si>
    <r>
      <rPr>
        <b/>
        <sz val="9"/>
        <rFont val="Calibri"/>
        <family val="2"/>
        <charset val="238"/>
        <scheme val="minor"/>
      </rPr>
      <t>POSUDA ALUMINJSKA S POKLOPCEM, 950-1000l</t>
    </r>
    <r>
      <rPr>
        <sz val="9"/>
        <rFont val="Calibri"/>
        <family val="2"/>
        <charset val="238"/>
        <scheme val="minor"/>
      </rPr>
      <t xml:space="preserve">
-zapremine 950 - 1000 ml
-pravokutna, visina 5 - 6 cm
-pakiranje 100/1</t>
    </r>
  </si>
  <si>
    <r>
      <rPr>
        <b/>
        <sz val="9"/>
        <rFont val="Calibri"/>
        <family val="2"/>
        <charset val="238"/>
        <scheme val="minor"/>
      </rPr>
      <t>POSUDA KARTONSKA (KRAFT) ZA JELA, 750 ml</t>
    </r>
    <r>
      <rPr>
        <sz val="9"/>
        <rFont val="Calibri"/>
        <family val="2"/>
        <charset val="238"/>
        <scheme val="minor"/>
      </rPr>
      <t xml:space="preserve">
-zapremina 750ml, materijal karton-kraft izvedba, fi 14,5cm, visina 5,5cm
-kopatibilno s stavkom 37
-pakiranje 50/1</t>
    </r>
  </si>
  <si>
    <r>
      <rPr>
        <b/>
        <sz val="9"/>
        <rFont val="Calibri"/>
        <family val="2"/>
        <charset val="238"/>
        <scheme val="minor"/>
      </rPr>
      <t>POSUDA KARTONSKA(KRAFT) ZA JELA 1300 ml</t>
    </r>
    <r>
      <rPr>
        <sz val="9"/>
        <rFont val="Calibri"/>
        <family val="2"/>
        <charset val="238"/>
        <scheme val="minor"/>
      </rPr>
      <t xml:space="preserve">
-zapremina 1300 ml, materijal karton-kraft izvedba, fi 18,5cm, visina 5,5cm
-kopatibilno s stavkom 36
-pakiranje 50/1</t>
    </r>
  </si>
  <si>
    <r>
      <rPr>
        <b/>
        <sz val="9"/>
        <color theme="1" tint="0.14999847407452621"/>
        <rFont val="Calibri"/>
        <family val="2"/>
        <charset val="238"/>
        <scheme val="minor"/>
      </rPr>
      <t>POSUDA PAPIRNATA ZA UMAK, 35-40ml</t>
    </r>
    <r>
      <rPr>
        <sz val="9"/>
        <color theme="1" tint="0.14999847407452621"/>
        <rFont val="Calibri"/>
        <family val="2"/>
        <charset val="238"/>
        <scheme val="minor"/>
      </rPr>
      <t xml:space="preserve">
-pakiranje 250/1
-zapremine 35-40ml
</t>
    </r>
    <r>
      <rPr>
        <sz val="9"/>
        <rFont val="Calibri"/>
        <family val="2"/>
        <charset val="238"/>
        <scheme val="minor"/>
      </rPr>
      <t>-kompatibilna s stavkom 14 i 15</t>
    </r>
  </si>
  <si>
    <r>
      <t xml:space="preserve">POSUDA PLASTIČNA KONUSNA 65-80 ml
</t>
    </r>
    <r>
      <rPr>
        <sz val="9"/>
        <rFont val="Calibri"/>
        <family val="2"/>
        <charset val="238"/>
        <scheme val="minor"/>
      </rPr>
      <t xml:space="preserve">Jednokratna posuda izrađena od kristalno prozirnog raspršenog PS (polistirena)
-dimenzija fi4,6cm visina 8,8cm  (dozvoljeno odstupanje 0,5cm)
-konusni završetak vrha posude, zapremina od 65 do 80 ml
-pakiranje 20/1
</t>
    </r>
  </si>
  <si>
    <r>
      <t xml:space="preserve">POSUDA PLASTIČNA KVADRATNA  70-95 ml
</t>
    </r>
    <r>
      <rPr>
        <sz val="9"/>
        <rFont val="Calibri"/>
        <family val="2"/>
        <charset val="238"/>
        <scheme val="minor"/>
      </rPr>
      <t>Jednokratna posuda izrađena od kristalno prozirnog raspršenog PS (polistirena)
-dimenzija 6,4x6,4x5,8cm (dozvoljeno odstupanje 0,5cm)
-dizajn uža na dnu, šira na vrhu, zapremina od 100 do 140 ml
-pakiranje 50/1</t>
    </r>
  </si>
  <si>
    <r>
      <t xml:space="preserve">POSUDA PLASTIČNA KVADRATNA 65-80 ml
</t>
    </r>
    <r>
      <rPr>
        <sz val="9"/>
        <rFont val="Calibri"/>
        <family val="2"/>
        <charset val="238"/>
        <scheme val="minor"/>
      </rPr>
      <t>Jednokratna posuda izrađena od kristalno prozirnog raspršenog PS (polistirena)
-dimenzija 4,8x4,8x4,8m (dozvoljeno odstupanje 0,5cm), zapremina od 65 do 80 ml
-pakiranje 20/1</t>
    </r>
  </si>
  <si>
    <r>
      <rPr>
        <b/>
        <sz val="9"/>
        <rFont val="Calibri"/>
        <family val="2"/>
        <charset val="238"/>
        <scheme val="minor"/>
      </rPr>
      <t>POSUDA PLASTIČNA OKRUGLA 70-95 ml</t>
    </r>
    <r>
      <rPr>
        <b/>
        <sz val="9"/>
        <color rgb="FF00B050"/>
        <rFont val="Calibri"/>
        <family val="2"/>
        <charset val="238"/>
        <scheme val="minor"/>
      </rPr>
      <t xml:space="preserve">
</t>
    </r>
    <r>
      <rPr>
        <sz val="9"/>
        <rFont val="Calibri"/>
        <family val="2"/>
        <charset val="238"/>
        <scheme val="minor"/>
      </rPr>
      <t xml:space="preserve">Jednokratna posuda izrađena od kristalno prozirnog raspršenog PS (polistirena)
-dimenzija fi7,2cm visina 3,7cm  (dozvoljeno odstupanje 0,5cm), zapremina od 70 do 95 ml
-pakiranje 25/1
</t>
    </r>
  </si>
  <si>
    <r>
      <rPr>
        <b/>
        <sz val="9"/>
        <color theme="1" tint="0.14999847407452621"/>
        <rFont val="Calibri"/>
        <family val="2"/>
        <charset val="238"/>
        <scheme val="minor"/>
      </rPr>
      <t>POSUDA/KORNET ZA POMFRIT S UTOROM ZA 2 POSUDE ZA UMAK</t>
    </r>
    <r>
      <rPr>
        <sz val="9"/>
        <color theme="1" tint="0.14999847407452621"/>
        <rFont val="Calibri"/>
        <family val="2"/>
        <charset val="238"/>
        <scheme val="minor"/>
      </rPr>
      <t xml:space="preserve">
-pakiranje 100/1
-dimenzija 24x13cm, kraft izvedba, bijela unutarnja strana
Sa integriranim prihvatom za dvije posude za umak (PU.30ml-P)</t>
    </r>
  </si>
  <si>
    <r>
      <rPr>
        <b/>
        <sz val="9"/>
        <color theme="1" tint="0.14999847407452621"/>
        <rFont val="Calibri"/>
        <family val="2"/>
        <charset val="238"/>
        <scheme val="minor"/>
      </rPr>
      <t>POSUDA/KORNET ZA POMFRIT S ODJELJKOM ZA UMAK</t>
    </r>
    <r>
      <rPr>
        <sz val="9"/>
        <color theme="1" tint="0.14999847407452621"/>
        <rFont val="Calibri"/>
        <family val="2"/>
        <charset val="238"/>
        <scheme val="minor"/>
      </rPr>
      <t xml:space="preserve">
-dimenzija 27x16cm
-kraft izvedba, bijela unutarnja strana
Integrirani odjeljak za umak
-pakiranje 100/1
</t>
    </r>
  </si>
  <si>
    <r>
      <rPr>
        <b/>
        <sz val="9"/>
        <rFont val="Calibri"/>
        <family val="2"/>
        <charset val="238"/>
        <scheme val="minor"/>
      </rPr>
      <t>SET DRVENI PRIBORA ZA JELO 4u1</t>
    </r>
    <r>
      <rPr>
        <sz val="9"/>
        <rFont val="Calibri"/>
        <family val="2"/>
        <charset val="238"/>
        <scheme val="minor"/>
      </rPr>
      <t xml:space="preserve">
-materijal: drvo, set sadrži minimalno: nož, vilicu, žlicu, salvetu, koji su zajedno hermetički zapakirani
-dužina pribora 16-18cm
-pakiranje 500/1</t>
    </r>
  </si>
  <si>
    <r>
      <rPr>
        <b/>
        <sz val="9"/>
        <rFont val="Calibri"/>
        <family val="2"/>
        <charset val="238"/>
        <scheme val="minor"/>
      </rPr>
      <t>TANJUR OD ŠEĆERNE TRSKE  fi 23 cm</t>
    </r>
    <r>
      <rPr>
        <sz val="9"/>
        <rFont val="Calibri"/>
        <family val="2"/>
        <charset val="238"/>
        <scheme val="minor"/>
      </rPr>
      <t xml:space="preserve">
-boja: bijela, biorazgradivo
-promjer 22 - 24 cm, sa uzdignutim rubom
-pakiranje 50/1 kom</t>
    </r>
  </si>
  <si>
    <r>
      <rPr>
        <b/>
        <sz val="9"/>
        <rFont val="Calibri"/>
        <family val="2"/>
        <charset val="238"/>
        <scheme val="minor"/>
      </rPr>
      <t>TANJUR PAPIRNATI, fi 23 cm</t>
    </r>
    <r>
      <rPr>
        <sz val="9"/>
        <rFont val="Calibri"/>
        <family val="2"/>
        <charset val="238"/>
        <scheme val="minor"/>
      </rPr>
      <t xml:space="preserve">
-boja: bijela, biorazgradivo
-promjer 22 - 24 cm, sa uzdignutim rubom
-pakiranje 100/1 kom</t>
    </r>
  </si>
  <si>
    <r>
      <rPr>
        <b/>
        <sz val="9"/>
        <rFont val="Calibri"/>
        <family val="2"/>
        <charset val="238"/>
        <scheme val="minor"/>
      </rPr>
      <t>VILICA DRVENA S DVA ZUBA</t>
    </r>
    <r>
      <rPr>
        <sz val="9"/>
        <rFont val="Calibri"/>
        <family val="2"/>
        <charset val="238"/>
        <scheme val="minor"/>
      </rPr>
      <t xml:space="preserve">
- materijal: drvo, duljina 8,5cm,
-pakiranje 1000/1</t>
    </r>
  </si>
  <si>
    <r>
      <rPr>
        <b/>
        <sz val="9"/>
        <rFont val="Calibri"/>
        <family val="2"/>
        <charset val="238"/>
        <scheme val="minor"/>
      </rPr>
      <t>VILICA DRVENA</t>
    </r>
    <r>
      <rPr>
        <sz val="9"/>
        <rFont val="Calibri"/>
        <family val="2"/>
        <charset val="238"/>
        <scheme val="minor"/>
      </rPr>
      <t xml:space="preserve">
-materijal: drvo, duljina 16,5 cm
-pakiranje 100/1</t>
    </r>
  </si>
  <si>
    <r>
      <rPr>
        <b/>
        <sz val="9"/>
        <rFont val="Calibri"/>
        <family val="2"/>
        <charset val="238"/>
        <scheme val="minor"/>
      </rPr>
      <t>VILICA PLASTIČNA</t>
    </r>
    <r>
      <rPr>
        <sz val="9"/>
        <rFont val="Calibri"/>
        <family val="2"/>
        <charset val="238"/>
        <scheme val="minor"/>
      </rPr>
      <t xml:space="preserve">
-materijal: BIO PLA ili jednakovrijedno
-boja: bijela, duljina 160 - 180 mm
-pakiranje 100/1</t>
    </r>
  </si>
  <si>
    <r>
      <rPr>
        <b/>
        <sz val="9"/>
        <rFont val="Calibri"/>
        <family val="2"/>
        <charset val="238"/>
        <scheme val="minor"/>
      </rPr>
      <t>VREĆICA PAPIRNATA S RAVNOM RUČKOM 26x25x17 cm</t>
    </r>
    <r>
      <rPr>
        <sz val="9"/>
        <rFont val="Calibri"/>
        <family val="2"/>
        <charset val="238"/>
        <scheme val="minor"/>
      </rPr>
      <t xml:space="preserve">
-materijal papir, gramaža papira 70-80gr/m2
-smeđa boja, dimenzija 26x25x17cm
-pakiranje 250/1</t>
    </r>
  </si>
  <si>
    <r>
      <rPr>
        <b/>
        <sz val="9"/>
        <rFont val="Calibri"/>
        <family val="2"/>
        <charset val="238"/>
        <scheme val="minor"/>
      </rPr>
      <t>VREĆICA PAPIRNATA S RAVNOM RUČKOM 26x35x12 cm</t>
    </r>
    <r>
      <rPr>
        <sz val="9"/>
        <rFont val="Calibri"/>
        <family val="2"/>
        <charset val="238"/>
        <scheme val="minor"/>
      </rPr>
      <t xml:space="preserve">
-materijal papir, gramaža papira 70-80gr/m2
-smeđa boja, dimenzija 26x35x12cm
-pakiranje 250/1
</t>
    </r>
  </si>
  <si>
    <r>
      <rPr>
        <b/>
        <sz val="9"/>
        <rFont val="Calibri"/>
        <family val="2"/>
        <charset val="238"/>
        <scheme val="minor"/>
      </rPr>
      <t>VREĆICA PAPIRNATA ZA HRANU (ŠKARTOC), 1kg</t>
    </r>
    <r>
      <rPr>
        <sz val="9"/>
        <rFont val="Calibri"/>
        <family val="2"/>
        <charset val="238"/>
        <scheme val="minor"/>
      </rPr>
      <t xml:space="preserve">
-bez ručki, u smeđoj kraft boji
-dimenzija 14 x 29 cm (dozvoljeno odstupanje u navedenim dimenzijama +/- 2 cm)  
-gramaža papira 40-60gr/m2
-pakiranje 10kg (1 kg sadrži cca 127 vrećica)</t>
    </r>
  </si>
  <si>
    <r>
      <rPr>
        <b/>
        <sz val="9"/>
        <rFont val="Calibri"/>
        <family val="2"/>
        <charset val="238"/>
        <scheme val="minor"/>
      </rPr>
      <t>VREĆICA PAPIRNATA ZA HRANU (ŠKARTOC), 3kg</t>
    </r>
    <r>
      <rPr>
        <sz val="9"/>
        <rFont val="Calibri"/>
        <family val="2"/>
        <charset val="238"/>
        <scheme val="minor"/>
      </rPr>
      <t xml:space="preserve">
-bez ručki, u smeđoj kraft boji
-dimenzija 19 x 39 cm (dozvoljeno odstupanje u navedenim dimenzijama +/- 2 cm)
-gramaža papira 40-60gr/m2
-pakiranje 10kg (1 kg sadrži cca 82 vrećice)</t>
    </r>
  </si>
  <si>
    <r>
      <rPr>
        <b/>
        <sz val="9"/>
        <rFont val="Calibri"/>
        <family val="2"/>
        <charset val="238"/>
        <scheme val="minor"/>
      </rPr>
      <t>VREĆICA S RUČKAMA (TREGERICA), 26X45 cm</t>
    </r>
    <r>
      <rPr>
        <sz val="9"/>
        <rFont val="Calibri"/>
        <family val="2"/>
        <charset val="238"/>
        <scheme val="minor"/>
      </rPr>
      <t xml:space="preserve">
-materijal PEHD
-debljine min. 13 mikrona
-bijela, dimenzija 26 x 45 cm (dozvoljeno odstupanje u navedenim dimenzijama +/- 2 cm), </t>
    </r>
  </si>
  <si>
    <r>
      <rPr>
        <b/>
        <sz val="9"/>
        <rFont val="Calibri"/>
        <family val="2"/>
        <charset val="238"/>
        <scheme val="minor"/>
      </rPr>
      <t>VREĆICA S RUČKAMA (TREGERICA), 29X54 cm</t>
    </r>
    <r>
      <rPr>
        <sz val="9"/>
        <rFont val="Calibri"/>
        <family val="2"/>
        <charset val="238"/>
        <scheme val="minor"/>
      </rPr>
      <t xml:space="preserve">
-materijal PEHD
-debljine min. 13 mikrona
-bijela, dimenzija 29 x 54 cm (dozvoljeno odstupanje u navedenim dimenzijama +/- 2 cm)</t>
    </r>
  </si>
  <si>
    <r>
      <rPr>
        <b/>
        <sz val="9"/>
        <rFont val="Calibri"/>
        <family val="2"/>
        <charset val="238"/>
        <scheme val="minor"/>
      </rPr>
      <t>VREĆICA ZA BURGER 18x18 cm</t>
    </r>
    <r>
      <rPr>
        <sz val="9"/>
        <rFont val="Calibri"/>
        <family val="2"/>
        <charset val="238"/>
        <scheme val="minor"/>
      </rPr>
      <t xml:space="preserve">
-materijal: papir, -dimenzije 18 x 19 cm (dozvoljeno odstupanje u navedenim dimenzijama +/- 1 cm), L otovor s dvije strane
-materijal prilagođen za kontakt s hranom, u bijeloj i smeđoj izvedbi sa tiskom
-pakiranje 1000/1 kom
</t>
    </r>
  </si>
  <si>
    <r>
      <rPr>
        <b/>
        <sz val="9"/>
        <rFont val="Calibri"/>
        <family val="2"/>
        <charset val="238"/>
        <scheme val="minor"/>
      </rPr>
      <t>VREĆICA ZA HOT DOG, 8x23 cm</t>
    </r>
    <r>
      <rPr>
        <sz val="9"/>
        <rFont val="Calibri"/>
        <family val="2"/>
        <charset val="238"/>
        <scheme val="minor"/>
      </rPr>
      <t xml:space="preserve">
-materijal: papir, dimenzije 8 x 23 cm (dozvoljeno odstupanje u navedenim dimenzijama +/- 1 cm), L otovor s dvije strane
-materijal prilagođen za kontakt s hranom, u bijeloj izvedbi sa tiskom
-pakiranje 1000/1 kom</t>
    </r>
  </si>
  <si>
    <r>
      <rPr>
        <b/>
        <sz val="9"/>
        <rFont val="Calibri"/>
        <family val="2"/>
        <charset val="238"/>
        <scheme val="minor"/>
      </rPr>
      <t>ŽLICA DRVENA 10-12 cm</t>
    </r>
    <r>
      <rPr>
        <sz val="9"/>
        <rFont val="Calibri"/>
        <family val="2"/>
        <charset val="238"/>
        <scheme val="minor"/>
      </rPr>
      <t xml:space="preserve">
-dužina 10-12cm
-pakiranje 1000/1 kom</t>
    </r>
  </si>
  <si>
    <r>
      <rPr>
        <b/>
        <sz val="9"/>
        <rFont val="Calibri"/>
        <family val="2"/>
        <charset val="238"/>
        <scheme val="minor"/>
      </rPr>
      <t>ŽLICA DRVENA 16-17 cm</t>
    </r>
    <r>
      <rPr>
        <sz val="9"/>
        <rFont val="Calibri"/>
        <family val="2"/>
        <charset val="238"/>
        <scheme val="minor"/>
      </rPr>
      <t xml:space="preserve">
-duljina 16,5 cm
-pakiranje 100/1</t>
    </r>
  </si>
  <si>
    <r>
      <rPr>
        <b/>
        <sz val="9"/>
        <rFont val="Calibri"/>
        <family val="2"/>
        <charset val="238"/>
        <scheme val="minor"/>
      </rPr>
      <t>ŽLICA PLASTIČNA 16-18 cm</t>
    </r>
    <r>
      <rPr>
        <sz val="9"/>
        <rFont val="Calibri"/>
        <family val="2"/>
        <charset val="238"/>
        <scheme val="minor"/>
      </rPr>
      <t xml:space="preserve">
-materijal BIO PLA ili jednakovrijedno
-boja: bijela, duljina 16 - 18 cm
-pakiranje 100/1</t>
    </r>
  </si>
  <si>
    <r>
      <rPr>
        <b/>
        <sz val="9"/>
        <rFont val="Calibri"/>
        <family val="2"/>
        <charset val="238"/>
        <scheme val="minor"/>
      </rPr>
      <t>ŽLICA PLASTIČNA 9-10 cm</t>
    </r>
    <r>
      <rPr>
        <sz val="9"/>
        <rFont val="Calibri"/>
        <family val="2"/>
        <charset val="238"/>
        <scheme val="minor"/>
      </rPr>
      <t xml:space="preserve">
-materijal BIO PLA ili jednako vrijedno
-duljina 9</t>
    </r>
    <r>
      <rPr>
        <sz val="9"/>
        <color theme="1"/>
        <rFont val="Calibri"/>
        <family val="2"/>
        <charset val="238"/>
        <scheme val="minor"/>
      </rPr>
      <t xml:space="preserve"> - 10 cm, u raznim bojama
-pakiranje 1000/1</t>
    </r>
    <r>
      <rPr>
        <sz val="9"/>
        <rFont val="Calibri"/>
        <family val="2"/>
        <charset val="238"/>
        <scheme val="minor"/>
      </rPr>
      <t xml:space="preserve"> kom</t>
    </r>
  </si>
  <si>
    <r>
      <rPr>
        <b/>
        <sz val="9"/>
        <rFont val="Calibri"/>
        <family val="2"/>
        <charset val="238"/>
        <scheme val="minor"/>
      </rPr>
      <t>PIKALICA DRVENA OBLIK GOLF 12-13 cm</t>
    </r>
    <r>
      <rPr>
        <sz val="9"/>
        <rFont val="Calibri"/>
        <family val="2"/>
        <charset val="238"/>
        <scheme val="minor"/>
      </rPr>
      <t xml:space="preserve">
-duljina pikalice  12 - 13 cm, pikalica sa zadebljanom drškom u obliku palice za golf
-pakiranje  250/1</t>
    </r>
  </si>
  <si>
    <r>
      <rPr>
        <b/>
        <sz val="9"/>
        <rFont val="Calibri"/>
        <family val="2"/>
        <charset val="238"/>
        <scheme val="minor"/>
      </rPr>
      <t xml:space="preserve">PODLOŽAK ZA PIZZU 33x26 cm
</t>
    </r>
    <r>
      <rPr>
        <sz val="9"/>
        <rFont val="Calibri"/>
        <family val="2"/>
        <charset val="238"/>
        <scheme val="minor"/>
      </rPr>
      <t>Kartonski podložak za tzv. Pizza Cut Jumbo
-dimenzija. 33x26cm (dozvoljeno odstupanje u navedenim dimenzijama +/-2cm)
-pakiranje 300/1</t>
    </r>
  </si>
  <si>
    <r>
      <rPr>
        <b/>
        <sz val="9"/>
        <color theme="1" tint="0.14999847407452621"/>
        <rFont val="Calibri"/>
        <family val="2"/>
        <charset val="238"/>
        <scheme val="minor"/>
      </rPr>
      <t>POSUDA PAPIRNATA (KRAFT) ZA JUHU, 500 ml</t>
    </r>
    <r>
      <rPr>
        <sz val="9"/>
        <color theme="1" tint="0.14999847407452621"/>
        <rFont val="Calibri"/>
        <family val="2"/>
        <charset val="238"/>
        <scheme val="minor"/>
      </rPr>
      <t xml:space="preserve">
pakiranje 50/1, kraft izvedba, zapremina 500ml, fi 9,7x10cm, kraft izvedba
idealno za dostave juhe i drugih tekućih jela
</t>
    </r>
    <r>
      <rPr>
        <sz val="9"/>
        <rFont val="Calibri"/>
        <family val="2"/>
        <charset val="238"/>
        <scheme val="minor"/>
      </rPr>
      <t>-kompatibilno s stavkom 32</t>
    </r>
  </si>
  <si>
    <t xml:space="preserve">Ponuditelj: </t>
  </si>
  <si>
    <t>Slike artikla "informativnog karaktera"</t>
  </si>
  <si>
    <r>
      <rPr>
        <b/>
        <sz val="9"/>
        <rFont val="Calibri"/>
        <family val="2"/>
        <charset val="238"/>
        <scheme val="minor"/>
      </rPr>
      <t>PAPIR ZA UMATANJE JELA S PRINTOM 35x27 cm</t>
    </r>
    <r>
      <rPr>
        <sz val="9"/>
        <rFont val="Calibri"/>
        <family val="2"/>
        <charset val="238"/>
        <scheme val="minor"/>
      </rPr>
      <t xml:space="preserve">
-dimenzija 35x27cm (dozvoljeno odstupanje 1cm), spriječava probijanje masnoće uz pomoć SC premaza
-pakiranje 5kg, 
ista linija dizajana kao stavka 20</t>
    </r>
  </si>
  <si>
    <r>
      <rPr>
        <b/>
        <sz val="9"/>
        <rFont val="Calibri"/>
        <family val="2"/>
        <charset val="238"/>
        <scheme val="minor"/>
      </rPr>
      <t>PAPIR ZA UMATANJE JELA S PRINTOM 27x19x19 cm</t>
    </r>
    <r>
      <rPr>
        <sz val="9"/>
        <rFont val="Calibri"/>
        <family val="2"/>
        <charset val="238"/>
        <scheme val="minor"/>
      </rPr>
      <t xml:space="preserve">
-dimenzija 27x19x19cm, SC premaz, Newsprint tisak, trokutasi oblik, prigodan za take away hranu (pomfri i druga pržena hrana)
-pakiranje 1000/1
-ista linija dizajana kao stavka 19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</si>
</sst>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scheme val="minor"/>
    </font>
    <font>
      <b/>
      <sz val="7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color theme="1" tint="0.14999847407452621"/>
      <name val="Calibri"/>
      <family val="2"/>
      <charset val="238"/>
      <scheme val="minor"/>
    </font>
    <font>
      <sz val="9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 tint="0.14999847407452621"/>
      <name val="Calibri"/>
      <family val="2"/>
      <charset val="238"/>
      <scheme val="minor"/>
    </font>
    <font>
      <b/>
      <sz val="9"/>
      <color theme="1" tint="0.1499984740745262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00B050"/>
      <name val="Calibri"/>
      <family val="2"/>
      <charset val="238"/>
      <scheme val="minor"/>
    </font>
    <font>
      <b/>
      <sz val="7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1" tint="0.3499862666707357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99">
    <xf numFmtId="0" fontId="0" fillId="0" borderId="0" xfId="0"/>
    <xf numFmtId="49" fontId="12" fillId="5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5" borderId="4" xfId="0" applyNumberFormat="1" applyFont="1" applyFill="1" applyBorder="1" applyAlignment="1" applyProtection="1">
      <alignment horizontal="left" vertical="top" shrinkToFit="1"/>
      <protection locked="0"/>
    </xf>
    <xf numFmtId="164" fontId="4" fillId="5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5" borderId="0" xfId="0" applyNumberFormat="1" applyFont="1" applyFill="1" applyAlignment="1" applyProtection="1">
      <alignment horizontal="left" vertical="top" shrinkToFit="1"/>
      <protection locked="0"/>
    </xf>
    <xf numFmtId="164" fontId="13" fillId="5" borderId="1" xfId="0" applyNumberFormat="1" applyFont="1" applyFill="1" applyBorder="1" applyAlignment="1" applyProtection="1">
      <alignment horizontal="right" vertical="center" shrinkToFit="1"/>
      <protection locked="0"/>
    </xf>
    <xf numFmtId="0" fontId="12" fillId="5" borderId="1" xfId="0" applyFont="1" applyFill="1" applyBorder="1" applyAlignment="1" applyProtection="1">
      <alignment horizontal="left" vertical="top" shrinkToFit="1"/>
      <protection locked="0"/>
    </xf>
    <xf numFmtId="0" fontId="12" fillId="5" borderId="4" xfId="0" applyFont="1" applyFill="1" applyBorder="1" applyAlignment="1" applyProtection="1">
      <alignment horizontal="left" vertical="top" shrinkToFit="1"/>
      <protection locked="0"/>
    </xf>
    <xf numFmtId="49" fontId="12" fillId="5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5" borderId="4" xfId="0" applyNumberFormat="1" applyFont="1" applyFill="1" applyBorder="1" applyAlignment="1" applyProtection="1">
      <alignment horizontal="left" vertical="center" shrinkToFit="1"/>
      <protection locked="0"/>
    </xf>
    <xf numFmtId="49" fontId="15" fillId="5" borderId="1" xfId="0" applyNumberFormat="1" applyFont="1" applyFill="1" applyBorder="1" applyAlignment="1" applyProtection="1">
      <alignment horizontal="left" vertical="top" shrinkToFit="1"/>
      <protection locked="0"/>
    </xf>
    <xf numFmtId="49" fontId="15" fillId="5" borderId="4" xfId="0" applyNumberFormat="1" applyFont="1" applyFill="1" applyBorder="1" applyAlignment="1" applyProtection="1">
      <alignment horizontal="left" vertical="top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64" fontId="6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164" fontId="6" fillId="0" borderId="18" xfId="0" applyNumberFormat="1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left"/>
      <protection locked="0"/>
    </xf>
    <xf numFmtId="0" fontId="7" fillId="3" borderId="2" xfId="0" applyFont="1" applyFill="1" applyBorder="1" applyAlignment="1" applyProtection="1">
      <alignment horizontal="center" vertical="center" textRotation="91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24" fillId="3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22" fillId="3" borderId="2" xfId="0" applyFont="1" applyFill="1" applyBorder="1" applyAlignment="1" applyProtection="1">
      <alignment horizontal="center" vertical="center" wrapText="1"/>
      <protection locked="0"/>
    </xf>
    <xf numFmtId="3" fontId="9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7" fillId="3" borderId="5" xfId="0" applyFont="1" applyFill="1" applyBorder="1" applyAlignment="1" applyProtection="1">
      <alignment horizontal="center" vertical="center" textRotation="91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4" fillId="3" borderId="5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22" fillId="3" borderId="5" xfId="0" applyFont="1" applyFill="1" applyBorder="1" applyAlignment="1" applyProtection="1">
      <alignment horizontal="center" vertical="center" wrapText="1"/>
      <protection locked="0"/>
    </xf>
    <xf numFmtId="3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3" fillId="4" borderId="3" xfId="1" applyFont="1" applyFill="1" applyBorder="1" applyAlignment="1" applyProtection="1">
      <alignment horizontal="left" vertical="center" wrapText="1" readingOrder="1"/>
      <protection locked="0"/>
    </xf>
    <xf numFmtId="0" fontId="3" fillId="4" borderId="6" xfId="1" applyFont="1" applyFill="1" applyBorder="1" applyAlignment="1" applyProtection="1">
      <alignment horizontal="left" vertical="center" wrapText="1" readingOrder="1"/>
      <protection locked="0"/>
    </xf>
    <xf numFmtId="0" fontId="6" fillId="0" borderId="0" xfId="0" applyFont="1" applyAlignment="1" applyProtection="1">
      <alignment horizontal="right" shrinkToFit="1"/>
      <protection locked="0"/>
    </xf>
    <xf numFmtId="0" fontId="6" fillId="0" borderId="0" xfId="0" applyFont="1" applyAlignment="1" applyProtection="1">
      <alignment horizontal="left" shrinkToFit="1"/>
      <protection locked="0"/>
    </xf>
    <xf numFmtId="164" fontId="6" fillId="0" borderId="0" xfId="0" applyNumberFormat="1" applyFont="1" applyAlignment="1" applyProtection="1">
      <alignment horizontal="left" shrinkToFit="1"/>
      <protection locked="0"/>
    </xf>
    <xf numFmtId="164" fontId="14" fillId="0" borderId="1" xfId="0" applyNumberFormat="1" applyFont="1" applyBorder="1" applyAlignment="1" applyProtection="1">
      <alignment horizontal="right" vertical="center" shrinkToFit="1"/>
      <protection locked="0"/>
    </xf>
    <xf numFmtId="0" fontId="2" fillId="6" borderId="0" xfId="0" applyFont="1" applyFill="1" applyAlignment="1" applyProtection="1">
      <alignment horizontal="left" shrinkToFit="1"/>
      <protection locked="0"/>
    </xf>
    <xf numFmtId="0" fontId="6" fillId="0" borderId="0" xfId="0" applyFont="1" applyAlignment="1" applyProtection="1">
      <alignment shrinkToFit="1"/>
      <protection locked="0"/>
    </xf>
    <xf numFmtId="0" fontId="0" fillId="0" borderId="0" xfId="0" applyAlignment="1" applyProtection="1">
      <alignment shrinkToFit="1"/>
      <protection locked="0"/>
    </xf>
    <xf numFmtId="164" fontId="13" fillId="5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shrinkToFit="1"/>
      <protection locked="0"/>
    </xf>
    <xf numFmtId="164" fontId="6" fillId="0" borderId="0" xfId="0" applyNumberFormat="1" applyFont="1" applyAlignment="1" applyProtection="1">
      <alignment shrinkToFit="1"/>
      <protection locked="0"/>
    </xf>
    <xf numFmtId="0" fontId="2" fillId="0" borderId="0" xfId="0" applyFont="1" applyAlignment="1" applyProtection="1">
      <alignment shrinkToFit="1"/>
      <protection locked="0"/>
    </xf>
    <xf numFmtId="0" fontId="16" fillId="0" borderId="8" xfId="0" applyFont="1" applyBorder="1" applyAlignment="1" applyProtection="1">
      <alignment horizontal="right" vertical="center"/>
      <protection locked="0"/>
    </xf>
    <xf numFmtId="0" fontId="16" fillId="0" borderId="9" xfId="0" applyFont="1" applyBorder="1" applyAlignment="1" applyProtection="1">
      <alignment horizontal="right" vertical="center"/>
      <protection locked="0"/>
    </xf>
    <xf numFmtId="0" fontId="16" fillId="0" borderId="10" xfId="0" applyFont="1" applyBorder="1" applyAlignment="1" applyProtection="1">
      <alignment horizontal="right" vertical="center"/>
      <protection locked="0"/>
    </xf>
    <xf numFmtId="0" fontId="5" fillId="0" borderId="12" xfId="0" applyFont="1" applyBorder="1" applyAlignment="1" applyProtection="1">
      <alignment horizontal="right" vertical="center"/>
      <protection locked="0"/>
    </xf>
    <xf numFmtId="0" fontId="5" fillId="0" borderId="6" xfId="0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16" fillId="0" borderId="14" xfId="0" applyFont="1" applyBorder="1" applyAlignment="1" applyProtection="1">
      <alignment horizontal="right" vertical="center"/>
      <protection locked="0"/>
    </xf>
    <xf numFmtId="0" fontId="16" fillId="0" borderId="15" xfId="0" applyFont="1" applyBorder="1" applyAlignment="1" applyProtection="1">
      <alignment horizontal="right" vertical="center"/>
      <protection locked="0"/>
    </xf>
    <xf numFmtId="0" fontId="16" fillId="0" borderId="16" xfId="0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center"/>
      <protection locked="0"/>
    </xf>
    <xf numFmtId="164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 applyProtection="1">
      <alignment shrinkToFit="1"/>
    </xf>
    <xf numFmtId="0" fontId="4" fillId="5" borderId="1" xfId="0" applyFont="1" applyFill="1" applyBorder="1" applyAlignment="1" applyProtection="1">
      <alignment horizontal="center" vertical="center" shrinkToFit="1"/>
    </xf>
    <xf numFmtId="0" fontId="12" fillId="0" borderId="1" xfId="2" applyFont="1" applyBorder="1" applyAlignment="1" applyProtection="1">
      <alignment horizontal="justify" vertical="top" shrinkToFit="1"/>
    </xf>
    <xf numFmtId="49" fontId="12" fillId="5" borderId="1" xfId="0" applyNumberFormat="1" applyFont="1" applyFill="1" applyBorder="1" applyAlignment="1" applyProtection="1">
      <alignment horizontal="left" vertical="top" shrinkToFit="1"/>
    </xf>
    <xf numFmtId="0" fontId="17" fillId="0" borderId="1" xfId="0" applyFont="1" applyBorder="1" applyAlignment="1" applyProtection="1">
      <alignment horizontal="justify" vertical="top" shrinkToFit="1"/>
    </xf>
    <xf numFmtId="0" fontId="12" fillId="0" borderId="1" xfId="0" applyFont="1" applyBorder="1" applyAlignment="1" applyProtection="1">
      <alignment horizontal="justify" vertical="top" shrinkToFit="1"/>
    </xf>
    <xf numFmtId="0" fontId="12" fillId="0" borderId="6" xfId="2" applyFont="1" applyBorder="1" applyAlignment="1" applyProtection="1">
      <alignment horizontal="justify" vertical="top" shrinkToFit="1"/>
    </xf>
    <xf numFmtId="0" fontId="0" fillId="0" borderId="1" xfId="0" applyBorder="1" applyAlignment="1" applyProtection="1">
      <alignment shrinkToFit="1"/>
    </xf>
    <xf numFmtId="0" fontId="12" fillId="0" borderId="1" xfId="0" applyFont="1" applyBorder="1" applyAlignment="1" applyProtection="1">
      <alignment horizontal="justify" vertical="top" wrapText="1" shrinkToFit="1"/>
    </xf>
    <xf numFmtId="0" fontId="12" fillId="0" borderId="1" xfId="2" applyFont="1" applyBorder="1" applyAlignment="1" applyProtection="1">
      <alignment horizontal="justify" vertical="top" wrapText="1" shrinkToFit="1"/>
    </xf>
    <xf numFmtId="0" fontId="12" fillId="0" borderId="7" xfId="2" applyFont="1" applyBorder="1" applyAlignment="1" applyProtection="1">
      <alignment horizontal="justify" vertical="top" shrinkToFit="1"/>
    </xf>
    <xf numFmtId="0" fontId="12" fillId="5" borderId="1" xfId="0" applyFont="1" applyFill="1" applyBorder="1" applyAlignment="1" applyProtection="1">
      <alignment horizontal="left" vertical="top" shrinkToFit="1"/>
    </xf>
    <xf numFmtId="0" fontId="12" fillId="0" borderId="2" xfId="2" applyFont="1" applyBorder="1" applyAlignment="1" applyProtection="1">
      <alignment horizontal="justify" vertical="top" shrinkToFit="1"/>
    </xf>
    <xf numFmtId="0" fontId="17" fillId="0" borderId="6" xfId="0" applyFont="1" applyBorder="1" applyAlignment="1" applyProtection="1">
      <alignment horizontal="justify" vertical="top" shrinkToFit="1"/>
    </xf>
    <xf numFmtId="0" fontId="17" fillId="0" borderId="2" xfId="0" applyFont="1" applyBorder="1" applyAlignment="1" applyProtection="1">
      <alignment horizontal="justify" vertical="top" shrinkToFit="1"/>
    </xf>
    <xf numFmtId="49" fontId="12" fillId="5" borderId="1" xfId="0" applyNumberFormat="1" applyFont="1" applyFill="1" applyBorder="1" applyAlignment="1" applyProtection="1">
      <alignment horizontal="left" vertical="center" shrinkToFit="1"/>
    </xf>
    <xf numFmtId="0" fontId="8" fillId="0" borderId="3" xfId="2" applyFont="1" applyBorder="1" applyAlignment="1" applyProtection="1">
      <alignment horizontal="justify" vertical="top" shrinkToFit="1"/>
    </xf>
    <xf numFmtId="0" fontId="17" fillId="0" borderId="1" xfId="0" applyFont="1" applyBorder="1" applyAlignment="1" applyProtection="1">
      <alignment horizontal="justify" vertical="top" wrapText="1" shrinkToFit="1"/>
    </xf>
    <xf numFmtId="0" fontId="8" fillId="0" borderId="1" xfId="2" applyFont="1" applyBorder="1" applyAlignment="1" applyProtection="1">
      <alignment horizontal="justify" vertical="top" shrinkToFit="1"/>
    </xf>
    <xf numFmtId="0" fontId="21" fillId="0" borderId="1" xfId="2" applyFont="1" applyBorder="1" applyAlignment="1" applyProtection="1">
      <alignment horizontal="justify" vertical="top" shrinkToFit="1"/>
    </xf>
    <xf numFmtId="49" fontId="15" fillId="5" borderId="1" xfId="0" applyNumberFormat="1" applyFont="1" applyFill="1" applyBorder="1" applyAlignment="1" applyProtection="1">
      <alignment horizontal="left" vertical="top" shrinkToFit="1"/>
    </xf>
    <xf numFmtId="0" fontId="13" fillId="0" borderId="2" xfId="2" applyFont="1" applyBorder="1" applyAlignment="1" applyProtection="1">
      <alignment horizontal="center" vertical="center" shrinkToFit="1"/>
    </xf>
    <xf numFmtId="3" fontId="13" fillId="0" borderId="2" xfId="2" applyNumberFormat="1" applyFont="1" applyBorder="1" applyAlignment="1" applyProtection="1">
      <alignment horizontal="center" vertical="center" shrinkToFit="1"/>
    </xf>
    <xf numFmtId="0" fontId="13" fillId="0" borderId="1" xfId="2" applyFont="1" applyBorder="1" applyAlignment="1" applyProtection="1">
      <alignment horizontal="center" vertical="center" shrinkToFit="1"/>
    </xf>
    <xf numFmtId="0" fontId="13" fillId="0" borderId="1" xfId="0" applyFont="1" applyBorder="1" applyAlignment="1" applyProtection="1">
      <alignment horizontal="center" vertical="center" shrinkToFit="1"/>
    </xf>
    <xf numFmtId="0" fontId="13" fillId="0" borderId="2" xfId="0" applyFont="1" applyBorder="1" applyAlignment="1" applyProtection="1">
      <alignment horizontal="center" vertical="center" shrinkToFit="1"/>
    </xf>
    <xf numFmtId="3" fontId="13" fillId="0" borderId="1" xfId="2" applyNumberFormat="1" applyFont="1" applyBorder="1" applyAlignment="1" applyProtection="1">
      <alignment horizontal="center" vertical="center" shrinkToFit="1"/>
    </xf>
    <xf numFmtId="3" fontId="13" fillId="0" borderId="2" xfId="0" applyNumberFormat="1" applyFont="1" applyBorder="1" applyAlignment="1" applyProtection="1">
      <alignment horizontal="center" vertical="center" shrinkToFit="1"/>
    </xf>
    <xf numFmtId="164" fontId="4" fillId="0" borderId="1" xfId="0" applyNumberFormat="1" applyFont="1" applyBorder="1" applyAlignment="1" applyProtection="1">
      <alignment horizontal="left" vertical="center" shrinkToFit="1"/>
    </xf>
    <xf numFmtId="164" fontId="16" fillId="0" borderId="11" xfId="0" applyNumberFormat="1" applyFont="1" applyBorder="1" applyAlignment="1" applyProtection="1">
      <alignment vertical="center"/>
    </xf>
    <xf numFmtId="164" fontId="5" fillId="0" borderId="13" xfId="0" applyNumberFormat="1" applyFont="1" applyBorder="1" applyAlignment="1" applyProtection="1">
      <alignment vertical="center"/>
    </xf>
    <xf numFmtId="164" fontId="16" fillId="0" borderId="17" xfId="0" applyNumberFormat="1" applyFont="1" applyBorder="1" applyAlignment="1" applyProtection="1">
      <alignment vertical="center"/>
    </xf>
  </cellXfs>
  <cellStyles count="3">
    <cellStyle name="Normal" xfId="0" builtinId="0"/>
    <cellStyle name="Normal 2 2" xfId="1" xr:uid="{21CC534F-246A-4F7B-ABE7-8A4AF6233617}"/>
    <cellStyle name="Normal 2 4" xfId="2" xr:uid="{111BAC56-6DEC-4169-8370-A5B92818CB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jpeg"/><Relationship Id="rId26" Type="http://schemas.openxmlformats.org/officeDocument/2006/relationships/image" Target="../media/image26.emf"/><Relationship Id="rId39" Type="http://schemas.openxmlformats.org/officeDocument/2006/relationships/image" Target="../media/image39.jpeg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emf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emf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emf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31</xdr:row>
      <xdr:rowOff>76200</xdr:rowOff>
    </xdr:from>
    <xdr:to>
      <xdr:col>2</xdr:col>
      <xdr:colOff>906379</xdr:colOff>
      <xdr:row>31</xdr:row>
      <xdr:rowOff>464527</xdr:rowOff>
    </xdr:to>
    <xdr:pic>
      <xdr:nvPicPr>
        <xdr:cNvPr id="2" name="Picture 21">
          <a:extLst>
            <a:ext uri="{FF2B5EF4-FFF2-40B4-BE49-F238E27FC236}">
              <a16:creationId xmlns:a16="http://schemas.microsoft.com/office/drawing/2014/main" id="{26CA6981-96D9-45E9-9296-99D69B6FF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57625" y="20945475"/>
          <a:ext cx="801604" cy="388327"/>
        </a:xfrm>
        <a:prstGeom prst="rect">
          <a:avLst/>
        </a:prstGeom>
      </xdr:spPr>
    </xdr:pic>
    <xdr:clientData/>
  </xdr:twoCellAnchor>
  <xdr:twoCellAnchor>
    <xdr:from>
      <xdr:col>2</xdr:col>
      <xdr:colOff>52936</xdr:colOff>
      <xdr:row>32</xdr:row>
      <xdr:rowOff>47625</xdr:rowOff>
    </xdr:from>
    <xdr:to>
      <xdr:col>2</xdr:col>
      <xdr:colOff>937725</xdr:colOff>
      <xdr:row>32</xdr:row>
      <xdr:rowOff>476250</xdr:rowOff>
    </xdr:to>
    <xdr:pic>
      <xdr:nvPicPr>
        <xdr:cNvPr id="3" name="Picture 21">
          <a:extLst>
            <a:ext uri="{FF2B5EF4-FFF2-40B4-BE49-F238E27FC236}">
              <a16:creationId xmlns:a16="http://schemas.microsoft.com/office/drawing/2014/main" id="{90AE71D7-34A2-4CBD-A4C0-FA61093DCD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05786" y="21659850"/>
          <a:ext cx="884789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66</xdr:row>
      <xdr:rowOff>152400</xdr:rowOff>
    </xdr:from>
    <xdr:to>
      <xdr:col>2</xdr:col>
      <xdr:colOff>650585</xdr:colOff>
      <xdr:row>66</xdr:row>
      <xdr:rowOff>755288</xdr:rowOff>
    </xdr:to>
    <xdr:pic>
      <xdr:nvPicPr>
        <xdr:cNvPr id="4" name="Slika 127" descr="Vuplast d.o.o. - Vrećica - Tregerica - RAZGRADIVA U svim bojama i  veličinama + Tisak | Facebook">
          <a:extLst>
            <a:ext uri="{FF2B5EF4-FFF2-40B4-BE49-F238E27FC236}">
              <a16:creationId xmlns:a16="http://schemas.microsoft.com/office/drawing/2014/main" id="{4080BF9F-1FCE-4EA5-AC78-C4F88D4842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000500" y="48320325"/>
          <a:ext cx="402935" cy="602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152400</xdr:colOff>
      <xdr:row>62</xdr:row>
      <xdr:rowOff>152401</xdr:rowOff>
    </xdr:from>
    <xdr:ext cx="420741" cy="400050"/>
    <xdr:pic>
      <xdr:nvPicPr>
        <xdr:cNvPr id="5" name="Slika 26188" descr="Papirnate vrećice 26x12x35cm">
          <a:extLst>
            <a:ext uri="{FF2B5EF4-FFF2-40B4-BE49-F238E27FC236}">
              <a16:creationId xmlns:a16="http://schemas.microsoft.com/office/drawing/2014/main" id="{BE382F36-2CA6-44F6-9C30-645616CD3B9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905250" y="44881801"/>
          <a:ext cx="420741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114300</xdr:colOff>
      <xdr:row>63</xdr:row>
      <xdr:rowOff>55747</xdr:rowOff>
    </xdr:from>
    <xdr:to>
      <xdr:col>2</xdr:col>
      <xdr:colOff>530500</xdr:colOff>
      <xdr:row>63</xdr:row>
      <xdr:rowOff>542924</xdr:rowOff>
    </xdr:to>
    <xdr:pic>
      <xdr:nvPicPr>
        <xdr:cNvPr id="6" name="Slika 26187" descr="Papirnate vrećice 26x12x35cm">
          <a:extLst>
            <a:ext uri="{FF2B5EF4-FFF2-40B4-BE49-F238E27FC236}">
              <a16:creationId xmlns:a16="http://schemas.microsoft.com/office/drawing/2014/main" id="{759BB5C6-AD3D-4D57-9186-E412B042A4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867150" y="45470947"/>
          <a:ext cx="416200" cy="4871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266700</xdr:colOff>
      <xdr:row>71</xdr:row>
      <xdr:rowOff>114300</xdr:rowOff>
    </xdr:from>
    <xdr:to>
      <xdr:col>2</xdr:col>
      <xdr:colOff>781050</xdr:colOff>
      <xdr:row>71</xdr:row>
      <xdr:rowOff>535613</xdr:rowOff>
    </xdr:to>
    <xdr:pic>
      <xdr:nvPicPr>
        <xdr:cNvPr id="7" name="Slika 26258">
          <a:extLst>
            <a:ext uri="{FF2B5EF4-FFF2-40B4-BE49-F238E27FC236}">
              <a16:creationId xmlns:a16="http://schemas.microsoft.com/office/drawing/2014/main" id="{EB9B0FAC-F2DF-462A-9D17-C81D9847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52654200"/>
          <a:ext cx="514350" cy="421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161925</xdr:colOff>
      <xdr:row>29</xdr:row>
      <xdr:rowOff>47624</xdr:rowOff>
    </xdr:from>
    <xdr:ext cx="555342" cy="552451"/>
    <xdr:pic>
      <xdr:nvPicPr>
        <xdr:cNvPr id="8" name="Slika 105" descr="Fingerfood-Spieße 12,5 cm &quot;Black Pearl&quot; - Bild 1">
          <a:extLst>
            <a:ext uri="{FF2B5EF4-FFF2-40B4-BE49-F238E27FC236}">
              <a16:creationId xmlns:a16="http://schemas.microsoft.com/office/drawing/2014/main" id="{3BF3D292-FE4E-4C8A-B213-F98D14B6C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9526249"/>
          <a:ext cx="555342" cy="552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85725</xdr:colOff>
      <xdr:row>28</xdr:row>
      <xdr:rowOff>55791</xdr:rowOff>
    </xdr:from>
    <xdr:to>
      <xdr:col>2</xdr:col>
      <xdr:colOff>714375</xdr:colOff>
      <xdr:row>28</xdr:row>
      <xdr:rowOff>504825</xdr:rowOff>
    </xdr:to>
    <xdr:pic>
      <xdr:nvPicPr>
        <xdr:cNvPr id="9" name="Slika 120" descr="Fingerfood-Spieße 6 cm &quot;Knoten&quot; - Bild 1">
          <a:extLst>
            <a:ext uri="{FF2B5EF4-FFF2-40B4-BE49-F238E27FC236}">
              <a16:creationId xmlns:a16="http://schemas.microsoft.com/office/drawing/2014/main" id="{0ABAA5F0-B7F1-4C2E-B92B-6B1647502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20286891"/>
          <a:ext cx="628650" cy="449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27</xdr:row>
      <xdr:rowOff>76201</xdr:rowOff>
    </xdr:from>
    <xdr:to>
      <xdr:col>2</xdr:col>
      <xdr:colOff>573892</xdr:colOff>
      <xdr:row>27</xdr:row>
      <xdr:rowOff>533401</xdr:rowOff>
    </xdr:to>
    <xdr:pic>
      <xdr:nvPicPr>
        <xdr:cNvPr id="10" name="Slika 120" descr="Fingerfood-Spieße 6 cm &quot;Knoten&quot; - Bild 1">
          <a:extLst>
            <a:ext uri="{FF2B5EF4-FFF2-40B4-BE49-F238E27FC236}">
              <a16:creationId xmlns:a16="http://schemas.microsoft.com/office/drawing/2014/main" id="{A9215235-1DD8-48D8-AB7F-80CAD948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8126076"/>
          <a:ext cx="459592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457201</xdr:colOff>
      <xdr:row>26</xdr:row>
      <xdr:rowOff>160338</xdr:rowOff>
    </xdr:from>
    <xdr:to>
      <xdr:col>2</xdr:col>
      <xdr:colOff>742951</xdr:colOff>
      <xdr:row>26</xdr:row>
      <xdr:rowOff>589031</xdr:rowOff>
    </xdr:to>
    <xdr:pic>
      <xdr:nvPicPr>
        <xdr:cNvPr id="11" name="Slika 129" descr="PAPSTAR - 16730 : Amazon.de: Home &amp; Kitchen">
          <a:extLst>
            <a:ext uri="{FF2B5EF4-FFF2-40B4-BE49-F238E27FC236}">
              <a16:creationId xmlns:a16="http://schemas.microsoft.com/office/drawing/2014/main" id="{7C5F7696-AC38-4F3F-BC37-634404EE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1" y="17495838"/>
          <a:ext cx="285750" cy="428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48843</xdr:colOff>
      <xdr:row>18</xdr:row>
      <xdr:rowOff>28575</xdr:rowOff>
    </xdr:from>
    <xdr:ext cx="798882" cy="514350"/>
    <xdr:pic>
      <xdr:nvPicPr>
        <xdr:cNvPr id="12" name="Slika 26255" descr="Carrier Trays Biodegradable – for 4 Cups of Takeaway Drinks (70) – Shop  Coffee">
          <a:extLst>
            <a:ext uri="{FF2B5EF4-FFF2-40B4-BE49-F238E27FC236}">
              <a16:creationId xmlns:a16="http://schemas.microsoft.com/office/drawing/2014/main" id="{8C3EBBC8-7D61-4BEC-B14E-9E9E18998A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14101" b="20977"/>
        <a:stretch/>
      </xdr:blipFill>
      <xdr:spPr bwMode="auto">
        <a:xfrm>
          <a:off x="2687268" y="10467975"/>
          <a:ext cx="798882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95250</xdr:colOff>
      <xdr:row>58</xdr:row>
      <xdr:rowOff>110275</xdr:rowOff>
    </xdr:from>
    <xdr:ext cx="703761" cy="346925"/>
    <xdr:pic>
      <xdr:nvPicPr>
        <xdr:cNvPr id="13" name="Picture 15">
          <a:extLst>
            <a:ext uri="{FF2B5EF4-FFF2-40B4-BE49-F238E27FC236}">
              <a16:creationId xmlns:a16="http://schemas.microsoft.com/office/drawing/2014/main" id="{0A08A8BA-44AD-40A5-ADDA-B2B8A55644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13716" t="24777" r="14032" b="27734"/>
        <a:stretch/>
      </xdr:blipFill>
      <xdr:spPr>
        <a:xfrm>
          <a:off x="2800350" y="44992075"/>
          <a:ext cx="703761" cy="346925"/>
        </a:xfrm>
        <a:prstGeom prst="rect">
          <a:avLst/>
        </a:prstGeom>
      </xdr:spPr>
    </xdr:pic>
    <xdr:clientData/>
  </xdr:oneCellAnchor>
  <xdr:oneCellAnchor>
    <xdr:from>
      <xdr:col>2</xdr:col>
      <xdr:colOff>71442</xdr:colOff>
      <xdr:row>57</xdr:row>
      <xdr:rowOff>74983</xdr:rowOff>
    </xdr:from>
    <xdr:ext cx="753172" cy="410792"/>
    <xdr:pic>
      <xdr:nvPicPr>
        <xdr:cNvPr id="14" name="Picture 15">
          <a:extLst>
            <a:ext uri="{FF2B5EF4-FFF2-40B4-BE49-F238E27FC236}">
              <a16:creationId xmlns:a16="http://schemas.microsoft.com/office/drawing/2014/main" id="{896F6570-DABE-4461-B74C-5C557E8A4B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13716" t="24777" r="14032" b="27734"/>
        <a:stretch/>
      </xdr:blipFill>
      <xdr:spPr>
        <a:xfrm>
          <a:off x="2776542" y="44280508"/>
          <a:ext cx="753172" cy="410792"/>
        </a:xfrm>
        <a:prstGeom prst="rect">
          <a:avLst/>
        </a:prstGeom>
      </xdr:spPr>
    </xdr:pic>
    <xdr:clientData/>
  </xdr:oneCellAnchor>
  <xdr:twoCellAnchor editAs="oneCell">
    <xdr:from>
      <xdr:col>2</xdr:col>
      <xdr:colOff>198367</xdr:colOff>
      <xdr:row>67</xdr:row>
      <xdr:rowOff>104774</xdr:rowOff>
    </xdr:from>
    <xdr:to>
      <xdr:col>2</xdr:col>
      <xdr:colOff>638174</xdr:colOff>
      <xdr:row>67</xdr:row>
      <xdr:rowOff>788988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A529A25-F310-4A96-AB00-2413C4BFD7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20792" t="2970" r="20792" b="5941"/>
        <a:stretch/>
      </xdr:blipFill>
      <xdr:spPr>
        <a:xfrm>
          <a:off x="3951217" y="49158524"/>
          <a:ext cx="439807" cy="684214"/>
        </a:xfrm>
        <a:prstGeom prst="rect">
          <a:avLst/>
        </a:prstGeom>
      </xdr:spPr>
    </xdr:pic>
    <xdr:clientData/>
  </xdr:twoCellAnchor>
  <xdr:oneCellAnchor>
    <xdr:from>
      <xdr:col>2</xdr:col>
      <xdr:colOff>238125</xdr:colOff>
      <xdr:row>68</xdr:row>
      <xdr:rowOff>95250</xdr:rowOff>
    </xdr:from>
    <xdr:ext cx="525890" cy="552450"/>
    <xdr:pic>
      <xdr:nvPicPr>
        <xdr:cNvPr id="16" name="Slika 26218">
          <a:extLst>
            <a:ext uri="{FF2B5EF4-FFF2-40B4-BE49-F238E27FC236}">
              <a16:creationId xmlns:a16="http://schemas.microsoft.com/office/drawing/2014/main" id="{928A7921-9731-4F14-8578-AD58EBF8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50025300"/>
          <a:ext cx="52589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37708</xdr:colOff>
      <xdr:row>69</xdr:row>
      <xdr:rowOff>352424</xdr:rowOff>
    </xdr:from>
    <xdr:ext cx="755666" cy="361951"/>
    <xdr:pic>
      <xdr:nvPicPr>
        <xdr:cNvPr id="17" name="Slika 115">
          <a:extLst>
            <a:ext uri="{FF2B5EF4-FFF2-40B4-BE49-F238E27FC236}">
              <a16:creationId xmlns:a16="http://schemas.microsoft.com/office/drawing/2014/main" id="{D336F539-2B44-4161-BA3C-DB34FF7A1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2808" y="54406799"/>
          <a:ext cx="755666" cy="361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38100</xdr:colOff>
      <xdr:row>45</xdr:row>
      <xdr:rowOff>9525</xdr:rowOff>
    </xdr:from>
    <xdr:to>
      <xdr:col>2</xdr:col>
      <xdr:colOff>800100</xdr:colOff>
      <xdr:row>45</xdr:row>
      <xdr:rowOff>638175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F4E4175-71CF-4135-91A3-B438FD6232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50" b="6249"/>
        <a:stretch/>
      </xdr:blipFill>
      <xdr:spPr bwMode="auto">
        <a:xfrm>
          <a:off x="2743200" y="32870775"/>
          <a:ext cx="7620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157162</xdr:colOff>
      <xdr:row>9</xdr:row>
      <xdr:rowOff>26989</xdr:rowOff>
    </xdr:from>
    <xdr:to>
      <xdr:col>2</xdr:col>
      <xdr:colOff>549751</xdr:colOff>
      <xdr:row>9</xdr:row>
      <xdr:rowOff>576263</xdr:rowOff>
    </xdr:to>
    <xdr:pic>
      <xdr:nvPicPr>
        <xdr:cNvPr id="19" name="Slika 26267">
          <a:extLst>
            <a:ext uri="{FF2B5EF4-FFF2-40B4-BE49-F238E27FC236}">
              <a16:creationId xmlns:a16="http://schemas.microsoft.com/office/drawing/2014/main" id="{063AF960-34CF-4B43-9ED4-4CD46F858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0012" y="4189414"/>
          <a:ext cx="392589" cy="54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407987</xdr:colOff>
      <xdr:row>15</xdr:row>
      <xdr:rowOff>141689</xdr:rowOff>
    </xdr:from>
    <xdr:ext cx="228600" cy="331470"/>
    <xdr:pic>
      <xdr:nvPicPr>
        <xdr:cNvPr id="20" name="Slika 125" descr="ČAŠE PLASTIČNE KRISTAL PS, 2/4 cl , 40 komada u pakiranju">
          <a:extLst>
            <a:ext uri="{FF2B5EF4-FFF2-40B4-BE49-F238E27FC236}">
              <a16:creationId xmlns:a16="http://schemas.microsoft.com/office/drawing/2014/main" id="{AFCC6EE3-397D-4C47-952B-8103F7C70D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40" t="45502" r="34218" b="9170"/>
        <a:stretch/>
      </xdr:blipFill>
      <xdr:spPr bwMode="auto">
        <a:xfrm>
          <a:off x="4160837" y="8599889"/>
          <a:ext cx="228600" cy="331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276225</xdr:colOff>
      <xdr:row>13</xdr:row>
      <xdr:rowOff>161925</xdr:rowOff>
    </xdr:from>
    <xdr:ext cx="414130" cy="414131"/>
    <xdr:pic>
      <xdr:nvPicPr>
        <xdr:cNvPr id="21" name="Slika 123">
          <a:extLst>
            <a:ext uri="{FF2B5EF4-FFF2-40B4-BE49-F238E27FC236}">
              <a16:creationId xmlns:a16="http://schemas.microsoft.com/office/drawing/2014/main" id="{F153E29C-D4CE-4F28-8795-045899D863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029075" y="7248525"/>
          <a:ext cx="414130" cy="414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291135</xdr:colOff>
      <xdr:row>14</xdr:row>
      <xdr:rowOff>95251</xdr:rowOff>
    </xdr:from>
    <xdr:ext cx="409574" cy="476250"/>
    <xdr:pic>
      <xdr:nvPicPr>
        <xdr:cNvPr id="22" name="Slika 124">
          <a:extLst>
            <a:ext uri="{FF2B5EF4-FFF2-40B4-BE49-F238E27FC236}">
              <a16:creationId xmlns:a16="http://schemas.microsoft.com/office/drawing/2014/main" id="{A64355AB-D4FC-4DB2-B59D-228423D23B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043985" y="7886701"/>
          <a:ext cx="409574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219075</xdr:colOff>
      <xdr:row>10</xdr:row>
      <xdr:rowOff>166710</xdr:rowOff>
    </xdr:from>
    <xdr:to>
      <xdr:col>2</xdr:col>
      <xdr:colOff>809625</xdr:colOff>
      <xdr:row>10</xdr:row>
      <xdr:rowOff>720514</xdr:rowOff>
    </xdr:to>
    <xdr:pic>
      <xdr:nvPicPr>
        <xdr:cNvPr id="23" name="Slika 108">
          <a:extLst>
            <a:ext uri="{FF2B5EF4-FFF2-40B4-BE49-F238E27FC236}">
              <a16:creationId xmlns:a16="http://schemas.microsoft.com/office/drawing/2014/main" id="{CCC9CEE9-0E3E-4C7B-A41B-FDAEC2A8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14935"/>
          <a:ext cx="590550" cy="553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257175</xdr:colOff>
      <xdr:row>12</xdr:row>
      <xdr:rowOff>180975</xdr:rowOff>
    </xdr:from>
    <xdr:ext cx="347869" cy="496957"/>
    <xdr:pic>
      <xdr:nvPicPr>
        <xdr:cNvPr id="24" name="Slika 135" descr="ČAŠE PLASTIČNE KRISTAL PS, 2/4 cl , 40 komada u pakiranju">
          <a:extLst>
            <a:ext uri="{FF2B5EF4-FFF2-40B4-BE49-F238E27FC236}">
              <a16:creationId xmlns:a16="http://schemas.microsoft.com/office/drawing/2014/main" id="{2AE03DE8-BE5B-4577-A2D2-82CD7AC2A9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40" t="45502" r="34218" b="9170"/>
        <a:stretch/>
      </xdr:blipFill>
      <xdr:spPr bwMode="auto">
        <a:xfrm>
          <a:off x="4010025" y="6572250"/>
          <a:ext cx="347869" cy="496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104775</xdr:colOff>
      <xdr:row>34</xdr:row>
      <xdr:rowOff>133352</xdr:rowOff>
    </xdr:from>
    <xdr:to>
      <xdr:col>2</xdr:col>
      <xdr:colOff>814179</xdr:colOff>
      <xdr:row>34</xdr:row>
      <xdr:rowOff>496698</xdr:rowOff>
    </xdr:to>
    <xdr:pic>
      <xdr:nvPicPr>
        <xdr:cNvPr id="25" name="Slika 26207">
          <a:extLst>
            <a:ext uri="{FF2B5EF4-FFF2-40B4-BE49-F238E27FC236}">
              <a16:creationId xmlns:a16="http://schemas.microsoft.com/office/drawing/2014/main" id="{42550F73-FCB6-4089-A835-F3344788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9875" y="24860252"/>
          <a:ext cx="709404" cy="363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35</xdr:row>
      <xdr:rowOff>123826</xdr:rowOff>
    </xdr:from>
    <xdr:to>
      <xdr:col>2</xdr:col>
      <xdr:colOff>800100</xdr:colOff>
      <xdr:row>35</xdr:row>
      <xdr:rowOff>569197</xdr:rowOff>
    </xdr:to>
    <xdr:pic>
      <xdr:nvPicPr>
        <xdr:cNvPr id="26" name="Slika 26206">
          <a:extLst>
            <a:ext uri="{FF2B5EF4-FFF2-40B4-BE49-F238E27FC236}">
              <a16:creationId xmlns:a16="http://schemas.microsoft.com/office/drawing/2014/main" id="{FC140B7C-D1FC-4D14-9E69-D0855E53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0350" y="25555576"/>
          <a:ext cx="704850" cy="445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85725</xdr:colOff>
      <xdr:row>33</xdr:row>
      <xdr:rowOff>247650</xdr:rowOff>
    </xdr:from>
    <xdr:ext cx="701762" cy="331304"/>
    <xdr:pic>
      <xdr:nvPicPr>
        <xdr:cNvPr id="27" name="Slika 118" descr="Plitica HD">
          <a:extLst>
            <a:ext uri="{FF2B5EF4-FFF2-40B4-BE49-F238E27FC236}">
              <a16:creationId xmlns:a16="http://schemas.microsoft.com/office/drawing/2014/main" id="{12DDA20B-4D2B-486B-9366-1AABCBDBDFA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790825" y="24126825"/>
          <a:ext cx="701762" cy="331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161925</xdr:colOff>
      <xdr:row>43</xdr:row>
      <xdr:rowOff>180975</xdr:rowOff>
    </xdr:from>
    <xdr:ext cx="534865" cy="249395"/>
    <xdr:pic>
      <xdr:nvPicPr>
        <xdr:cNvPr id="28" name="Slika 26224" descr="KRAFT POKLOPAC ZA POSUDE za juhu M-line, Ø9.7cm, 25 komada u pakiranju">
          <a:extLst>
            <a:ext uri="{FF2B5EF4-FFF2-40B4-BE49-F238E27FC236}">
              <a16:creationId xmlns:a16="http://schemas.microsoft.com/office/drawing/2014/main" id="{06809BDA-5303-4385-8B1F-ABD68228A8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867025" y="31718250"/>
          <a:ext cx="534865" cy="249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133350</xdr:colOff>
      <xdr:row>42</xdr:row>
      <xdr:rowOff>152400</xdr:rowOff>
    </xdr:from>
    <xdr:ext cx="644430" cy="454270"/>
    <xdr:pic>
      <xdr:nvPicPr>
        <xdr:cNvPr id="29" name="Picture 29">
          <a:extLst>
            <a:ext uri="{FF2B5EF4-FFF2-40B4-BE49-F238E27FC236}">
              <a16:creationId xmlns:a16="http://schemas.microsoft.com/office/drawing/2014/main" id="{350F095E-BB6B-4934-A99A-BF90FBDE31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86200" y="29146500"/>
          <a:ext cx="644430" cy="454270"/>
        </a:xfrm>
        <a:prstGeom prst="rect">
          <a:avLst/>
        </a:prstGeom>
      </xdr:spPr>
    </xdr:pic>
    <xdr:clientData/>
  </xdr:oneCellAnchor>
  <xdr:twoCellAnchor editAs="oneCell">
    <xdr:from>
      <xdr:col>2</xdr:col>
      <xdr:colOff>145741</xdr:colOff>
      <xdr:row>54</xdr:row>
      <xdr:rowOff>114300</xdr:rowOff>
    </xdr:from>
    <xdr:to>
      <xdr:col>2</xdr:col>
      <xdr:colOff>770378</xdr:colOff>
      <xdr:row>54</xdr:row>
      <xdr:rowOff>523875</xdr:rowOff>
    </xdr:to>
    <xdr:pic>
      <xdr:nvPicPr>
        <xdr:cNvPr id="30" name="Slika 121">
          <a:extLst>
            <a:ext uri="{FF2B5EF4-FFF2-40B4-BE49-F238E27FC236}">
              <a16:creationId xmlns:a16="http://schemas.microsoft.com/office/drawing/2014/main" id="{C33188EB-206D-457B-ACC1-CCBF445C41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67" t="22936" r="26133" b="12753"/>
        <a:stretch/>
      </xdr:blipFill>
      <xdr:spPr bwMode="auto">
        <a:xfrm>
          <a:off x="2850841" y="41300400"/>
          <a:ext cx="624637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180769</xdr:colOff>
      <xdr:row>46</xdr:row>
      <xdr:rowOff>180975</xdr:rowOff>
    </xdr:from>
    <xdr:to>
      <xdr:col>2</xdr:col>
      <xdr:colOff>787643</xdr:colOff>
      <xdr:row>46</xdr:row>
      <xdr:rowOff>628650</xdr:rowOff>
    </xdr:to>
    <xdr:pic>
      <xdr:nvPicPr>
        <xdr:cNvPr id="31" name="Slika 26227">
          <a:extLst>
            <a:ext uri="{FF2B5EF4-FFF2-40B4-BE49-F238E27FC236}">
              <a16:creationId xmlns:a16="http://schemas.microsoft.com/office/drawing/2014/main" id="{2DA668CD-3367-42F5-BB1B-EFF1630D2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869" y="33718500"/>
          <a:ext cx="606874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200025</xdr:colOff>
      <xdr:row>48</xdr:row>
      <xdr:rowOff>200025</xdr:rowOff>
    </xdr:from>
    <xdr:ext cx="363355" cy="424962"/>
    <xdr:pic>
      <xdr:nvPicPr>
        <xdr:cNvPr id="32" name="Slika 26223" descr="Kraft posuda za juhu 32oz-1000ml, 115mm, 25/1 (art.235) - Premium d.o.o.">
          <a:extLst>
            <a:ext uri="{FF2B5EF4-FFF2-40B4-BE49-F238E27FC236}">
              <a16:creationId xmlns:a16="http://schemas.microsoft.com/office/drawing/2014/main" id="{33992E01-1548-49F5-801F-DAF601741E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905125" y="35385375"/>
          <a:ext cx="363355" cy="424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133350</xdr:colOff>
      <xdr:row>41</xdr:row>
      <xdr:rowOff>152400</xdr:rowOff>
    </xdr:from>
    <xdr:ext cx="644430" cy="454270"/>
    <xdr:pic>
      <xdr:nvPicPr>
        <xdr:cNvPr id="33" name="Picture 29">
          <a:extLst>
            <a:ext uri="{FF2B5EF4-FFF2-40B4-BE49-F238E27FC236}">
              <a16:creationId xmlns:a16="http://schemas.microsoft.com/office/drawing/2014/main" id="{E964C182-0270-41CB-9BB9-3BFAF85766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86200" y="28498800"/>
          <a:ext cx="644430" cy="454270"/>
        </a:xfrm>
        <a:prstGeom prst="rect">
          <a:avLst/>
        </a:prstGeom>
      </xdr:spPr>
    </xdr:pic>
    <xdr:clientData/>
  </xdr:oneCellAnchor>
  <xdr:oneCellAnchor>
    <xdr:from>
      <xdr:col>2</xdr:col>
      <xdr:colOff>123825</xdr:colOff>
      <xdr:row>47</xdr:row>
      <xdr:rowOff>123825</xdr:rowOff>
    </xdr:from>
    <xdr:ext cx="688802" cy="508112"/>
    <xdr:pic>
      <xdr:nvPicPr>
        <xdr:cNvPr id="34" name="Slika 26227">
          <a:extLst>
            <a:ext uri="{FF2B5EF4-FFF2-40B4-BE49-F238E27FC236}">
              <a16:creationId xmlns:a16="http://schemas.microsoft.com/office/drawing/2014/main" id="{DFE95BCC-9F0B-4B4C-8A2D-C2BB01B93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4480500"/>
          <a:ext cx="688802" cy="508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142875</xdr:colOff>
      <xdr:row>49</xdr:row>
      <xdr:rowOff>85578</xdr:rowOff>
    </xdr:from>
    <xdr:to>
      <xdr:col>2</xdr:col>
      <xdr:colOff>581622</xdr:colOff>
      <xdr:row>49</xdr:row>
      <xdr:rowOff>504826</xdr:rowOff>
    </xdr:to>
    <xdr:pic>
      <xdr:nvPicPr>
        <xdr:cNvPr id="35" name="Slika 47" descr="POSUDA ZA UMAK plastična, 75ml ,Ø7.03cm 64 komada u pakiranju">
          <a:extLst>
            <a:ext uri="{FF2B5EF4-FFF2-40B4-BE49-F238E27FC236}">
              <a16:creationId xmlns:a16="http://schemas.microsoft.com/office/drawing/2014/main" id="{A8EF0E1D-0CFC-4345-897E-427D89E391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895725" y="34175553"/>
          <a:ext cx="438747" cy="419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219075</xdr:colOff>
      <xdr:row>25</xdr:row>
      <xdr:rowOff>104774</xdr:rowOff>
    </xdr:from>
    <xdr:ext cx="466725" cy="759786"/>
    <xdr:pic>
      <xdr:nvPicPr>
        <xdr:cNvPr id="36" name="Slika 49">
          <a:extLst>
            <a:ext uri="{FF2B5EF4-FFF2-40B4-BE49-F238E27FC236}">
              <a16:creationId xmlns:a16="http://schemas.microsoft.com/office/drawing/2014/main" id="{E615EE7B-09CC-4A04-BD93-78D4F5E911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99" t="5281" r="23053"/>
        <a:stretch/>
      </xdr:blipFill>
      <xdr:spPr bwMode="auto">
        <a:xfrm>
          <a:off x="2924175" y="17887949"/>
          <a:ext cx="466725" cy="759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95250</xdr:colOff>
      <xdr:row>24</xdr:row>
      <xdr:rowOff>276225</xdr:rowOff>
    </xdr:from>
    <xdr:ext cx="506174" cy="495389"/>
    <xdr:pic>
      <xdr:nvPicPr>
        <xdr:cNvPr id="37" name="Slika 50" descr="Hamby vrećica 15x20 newspaper">
          <a:extLst>
            <a:ext uri="{FF2B5EF4-FFF2-40B4-BE49-F238E27FC236}">
              <a16:creationId xmlns:a16="http://schemas.microsoft.com/office/drawing/2014/main" id="{2D305FCE-40B2-4BCD-95FB-7F33B03ED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0350" y="16973550"/>
          <a:ext cx="506174" cy="495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133350</xdr:colOff>
      <xdr:row>60</xdr:row>
      <xdr:rowOff>84340</xdr:rowOff>
    </xdr:from>
    <xdr:ext cx="443043" cy="356149"/>
    <xdr:pic>
      <xdr:nvPicPr>
        <xdr:cNvPr id="38" name="Slika 26259">
          <a:extLst>
            <a:ext uri="{FF2B5EF4-FFF2-40B4-BE49-F238E27FC236}">
              <a16:creationId xmlns:a16="http://schemas.microsoft.com/office/drawing/2014/main" id="{7D226169-47CF-4F24-AB2A-29E893A2D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929647" y="43512993"/>
          <a:ext cx="356149" cy="4430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331788</xdr:colOff>
      <xdr:row>56</xdr:row>
      <xdr:rowOff>83503</xdr:rowOff>
    </xdr:from>
    <xdr:ext cx="447674" cy="537209"/>
    <xdr:pic>
      <xdr:nvPicPr>
        <xdr:cNvPr id="39" name="Slika 26280" descr="DRVENA VILICA VELIKA biorazgradiva-165mm - EKO | Adria Calix">
          <a:extLst>
            <a:ext uri="{FF2B5EF4-FFF2-40B4-BE49-F238E27FC236}">
              <a16:creationId xmlns:a16="http://schemas.microsoft.com/office/drawing/2014/main" id="{D1916A1E-6BA5-460A-B418-87F2026C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84638" y="40726678"/>
          <a:ext cx="447674" cy="537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152400</xdr:colOff>
      <xdr:row>59</xdr:row>
      <xdr:rowOff>76200</xdr:rowOff>
    </xdr:from>
    <xdr:ext cx="390525" cy="353035"/>
    <xdr:pic>
      <xdr:nvPicPr>
        <xdr:cNvPr id="40" name="Slika 172" descr="https://matram.hr/upload/catalog/product/6078/thumb/82557-b-1_5a86d82e2be80_318xr.jpg">
          <a:extLst>
            <a:ext uri="{FF2B5EF4-FFF2-40B4-BE49-F238E27FC236}">
              <a16:creationId xmlns:a16="http://schemas.microsoft.com/office/drawing/2014/main" id="{2B632E50-9A86-4A0B-BEF1-C0865A83AF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45" t="20572" r="14196" b="14857"/>
        <a:stretch/>
      </xdr:blipFill>
      <xdr:spPr bwMode="auto">
        <a:xfrm>
          <a:off x="3905250" y="43005375"/>
          <a:ext cx="390525" cy="353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141704</xdr:colOff>
      <xdr:row>22</xdr:row>
      <xdr:rowOff>107141</xdr:rowOff>
    </xdr:from>
    <xdr:ext cx="464955" cy="308154"/>
    <xdr:pic>
      <xdr:nvPicPr>
        <xdr:cNvPr id="41" name="Slika 26260">
          <a:extLst>
            <a:ext uri="{FF2B5EF4-FFF2-40B4-BE49-F238E27FC236}">
              <a16:creationId xmlns:a16="http://schemas.microsoft.com/office/drawing/2014/main" id="{0544F4AD-CDAD-448D-82E6-DC613105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8601146">
          <a:off x="2925205" y="15468765"/>
          <a:ext cx="308154" cy="464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133350</xdr:colOff>
      <xdr:row>55</xdr:row>
      <xdr:rowOff>57151</xdr:rowOff>
    </xdr:from>
    <xdr:to>
      <xdr:col>2</xdr:col>
      <xdr:colOff>609600</xdr:colOff>
      <xdr:row>55</xdr:row>
      <xdr:rowOff>752475</xdr:rowOff>
    </xdr:to>
    <xdr:pic>
      <xdr:nvPicPr>
        <xdr:cNvPr id="42" name="Picture 41" descr="Posuda za pomfrit (s pregradom za umak) ECO CONE L 300ml kraft (10 kom/pak) zoom">
          <a:extLst>
            <a:ext uri="{FF2B5EF4-FFF2-40B4-BE49-F238E27FC236}">
              <a16:creationId xmlns:a16="http://schemas.microsoft.com/office/drawing/2014/main" id="{57221FD0-5106-481B-8F56-94B526ABE8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3" t="17284" r="30092" b="16296"/>
        <a:stretch/>
      </xdr:blipFill>
      <xdr:spPr bwMode="auto">
        <a:xfrm>
          <a:off x="3886200" y="39843076"/>
          <a:ext cx="476250" cy="695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293688</xdr:colOff>
      <xdr:row>16</xdr:row>
      <xdr:rowOff>61913</xdr:rowOff>
    </xdr:from>
    <xdr:to>
      <xdr:col>2</xdr:col>
      <xdr:colOff>817563</xdr:colOff>
      <xdr:row>16</xdr:row>
      <xdr:rowOff>585788</xdr:rowOff>
    </xdr:to>
    <xdr:pic>
      <xdr:nvPicPr>
        <xdr:cNvPr id="43" name="Picture 42" descr="T1030031">
          <a:extLst>
            <a:ext uri="{FF2B5EF4-FFF2-40B4-BE49-F238E27FC236}">
              <a16:creationId xmlns:a16="http://schemas.microsoft.com/office/drawing/2014/main" id="{85AF1181-2EEF-4857-AF3C-99481005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6538" y="9167813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195184</xdr:colOff>
      <xdr:row>44</xdr:row>
      <xdr:rowOff>114301</xdr:rowOff>
    </xdr:from>
    <xdr:to>
      <xdr:col>2</xdr:col>
      <xdr:colOff>771524</xdr:colOff>
      <xdr:row>44</xdr:row>
      <xdr:rowOff>457201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CE7E9F8A-1593-46E2-A470-96DC4EFD02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75" t="31124" r="17625" b="30500"/>
        <a:stretch/>
      </xdr:blipFill>
      <xdr:spPr bwMode="auto">
        <a:xfrm>
          <a:off x="2900284" y="32289751"/>
          <a:ext cx="57634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323849</xdr:colOff>
      <xdr:row>17</xdr:row>
      <xdr:rowOff>59000</xdr:rowOff>
    </xdr:from>
    <xdr:to>
      <xdr:col>2</xdr:col>
      <xdr:colOff>847724</xdr:colOff>
      <xdr:row>17</xdr:row>
      <xdr:rowOff>553086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A5724457-9A62-4E0D-A875-5FDBF4946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699" y="9831650"/>
          <a:ext cx="523875" cy="4940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127780</xdr:colOff>
      <xdr:row>11</xdr:row>
      <xdr:rowOff>153987</xdr:rowOff>
    </xdr:from>
    <xdr:to>
      <xdr:col>2</xdr:col>
      <xdr:colOff>605154</xdr:colOff>
      <xdr:row>11</xdr:row>
      <xdr:rowOff>568325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1A3FBA0-C15A-49A7-89C3-B3717FA020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97" t="32692" r="31586" b="34936"/>
        <a:stretch/>
      </xdr:blipFill>
      <xdr:spPr bwMode="auto">
        <a:xfrm>
          <a:off x="3880630" y="5849937"/>
          <a:ext cx="477374" cy="41433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114300</xdr:colOff>
      <xdr:row>21</xdr:row>
      <xdr:rowOff>119350</xdr:rowOff>
    </xdr:from>
    <xdr:to>
      <xdr:col>2</xdr:col>
      <xdr:colOff>771525</xdr:colOff>
      <xdr:row>21</xdr:row>
      <xdr:rowOff>742950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BD73B1BD-B0B1-46CB-8EBC-D096EEF19C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00" t="-2898" r="12333" b="4347"/>
        <a:stretch/>
      </xdr:blipFill>
      <xdr:spPr bwMode="auto">
        <a:xfrm>
          <a:off x="2819400" y="14616400"/>
          <a:ext cx="657225" cy="62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55246</xdr:colOff>
      <xdr:row>23</xdr:row>
      <xdr:rowOff>182763</xdr:rowOff>
    </xdr:from>
    <xdr:to>
      <xdr:col>2</xdr:col>
      <xdr:colOff>784438</xdr:colOff>
      <xdr:row>23</xdr:row>
      <xdr:rowOff>392301</xdr:rowOff>
    </xdr:to>
    <xdr:pic>
      <xdr:nvPicPr>
        <xdr:cNvPr id="48" name="Picture 47" descr="T1010041">
          <a:extLst>
            <a:ext uri="{FF2B5EF4-FFF2-40B4-BE49-F238E27FC236}">
              <a16:creationId xmlns:a16="http://schemas.microsoft.com/office/drawing/2014/main" id="{6EB2C104-33F0-4B7C-811B-DB913FB0E9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33712" r="1136" b="37879"/>
        <a:stretch/>
      </xdr:blipFill>
      <xdr:spPr bwMode="auto">
        <a:xfrm rot="2079947">
          <a:off x="2760346" y="16165713"/>
          <a:ext cx="729192" cy="209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138317</xdr:colOff>
      <xdr:row>37</xdr:row>
      <xdr:rowOff>114301</xdr:rowOff>
    </xdr:from>
    <xdr:to>
      <xdr:col>2</xdr:col>
      <xdr:colOff>857250</xdr:colOff>
      <xdr:row>37</xdr:row>
      <xdr:rowOff>619413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1D47B7E3-7925-4360-BAD1-21090B6BFB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54" t="6620" r="28319" b="15324"/>
        <a:stretch/>
      </xdr:blipFill>
      <xdr:spPr bwMode="auto">
        <a:xfrm>
          <a:off x="3891167" y="25536526"/>
          <a:ext cx="718933" cy="505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155240</xdr:colOff>
      <xdr:row>61</xdr:row>
      <xdr:rowOff>114301</xdr:rowOff>
    </xdr:from>
    <xdr:to>
      <xdr:col>2</xdr:col>
      <xdr:colOff>581025</xdr:colOff>
      <xdr:row>61</xdr:row>
      <xdr:rowOff>381001</xdr:rowOff>
    </xdr:to>
    <xdr:pic>
      <xdr:nvPicPr>
        <xdr:cNvPr id="50" name="Picture 49" descr="Plastična vilica PS reusable 18 cm bijela 50 kom/pak zoom">
          <a:extLst>
            <a:ext uri="{FF2B5EF4-FFF2-40B4-BE49-F238E27FC236}">
              <a16:creationId xmlns:a16="http://schemas.microsoft.com/office/drawing/2014/main" id="{30122BEB-7AC0-4C3D-92C5-B13E5FB9381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5" t="19697" r="3247" b="18615"/>
        <a:stretch/>
      </xdr:blipFill>
      <xdr:spPr bwMode="auto">
        <a:xfrm>
          <a:off x="3908090" y="44129326"/>
          <a:ext cx="425785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95395</xdr:colOff>
      <xdr:row>72</xdr:row>
      <xdr:rowOff>272035</xdr:rowOff>
    </xdr:from>
    <xdr:to>
      <xdr:col>2</xdr:col>
      <xdr:colOff>813601</xdr:colOff>
      <xdr:row>72</xdr:row>
      <xdr:rowOff>488919</xdr:rowOff>
    </xdr:to>
    <xdr:pic>
      <xdr:nvPicPr>
        <xdr:cNvPr id="51" name="Picture 50" descr="ŽLICA">
          <a:extLst>
            <a:ext uri="{FF2B5EF4-FFF2-40B4-BE49-F238E27FC236}">
              <a16:creationId xmlns:a16="http://schemas.microsoft.com/office/drawing/2014/main" id="{9C448E6C-B592-4740-928D-8866E88F3F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750" t="6875" r="35833" b="8959"/>
        <a:stretch/>
      </xdr:blipFill>
      <xdr:spPr bwMode="auto">
        <a:xfrm rot="18009039">
          <a:off x="4098906" y="53199449"/>
          <a:ext cx="216884" cy="718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137012</xdr:colOff>
      <xdr:row>73</xdr:row>
      <xdr:rowOff>299293</xdr:rowOff>
    </xdr:from>
    <xdr:to>
      <xdr:col>2</xdr:col>
      <xdr:colOff>670353</xdr:colOff>
      <xdr:row>73</xdr:row>
      <xdr:rowOff>435758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D3A12F71-C19E-48E4-B661-FEB8B5CC32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4" t="6042" r="38957" b="5209"/>
        <a:stretch/>
      </xdr:blipFill>
      <xdr:spPr bwMode="auto">
        <a:xfrm rot="17488678">
          <a:off x="4088300" y="53983780"/>
          <a:ext cx="136465" cy="533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255861</xdr:colOff>
      <xdr:row>64</xdr:row>
      <xdr:rowOff>114300</xdr:rowOff>
    </xdr:from>
    <xdr:to>
      <xdr:col>2</xdr:col>
      <xdr:colOff>762000</xdr:colOff>
      <xdr:row>64</xdr:row>
      <xdr:rowOff>752475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741FF1EB-3223-4FB8-9F14-1CFD54F43E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69" t="479" r="13397" b="2391"/>
        <a:stretch/>
      </xdr:blipFill>
      <xdr:spPr bwMode="auto">
        <a:xfrm>
          <a:off x="2960961" y="49177575"/>
          <a:ext cx="506139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233527</xdr:colOff>
      <xdr:row>65</xdr:row>
      <xdr:rowOff>160269</xdr:rowOff>
    </xdr:from>
    <xdr:to>
      <xdr:col>2</xdr:col>
      <xdr:colOff>733425</xdr:colOff>
      <xdr:row>65</xdr:row>
      <xdr:rowOff>790575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70452F0D-EADB-4F35-976F-8CE72CEFEF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69" t="479" r="13397" b="2391"/>
        <a:stretch/>
      </xdr:blipFill>
      <xdr:spPr bwMode="auto">
        <a:xfrm>
          <a:off x="2938627" y="50242719"/>
          <a:ext cx="499898" cy="630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51</xdr:row>
      <xdr:rowOff>169722</xdr:rowOff>
    </xdr:from>
    <xdr:to>
      <xdr:col>2</xdr:col>
      <xdr:colOff>769938</xdr:colOff>
      <xdr:row>51</xdr:row>
      <xdr:rowOff>833821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962C72C-FD7C-496B-B300-3DDBBCDF3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0" y="38174472"/>
          <a:ext cx="674688" cy="664099"/>
        </a:xfrm>
        <a:prstGeom prst="rect">
          <a:avLst/>
        </a:prstGeom>
      </xdr:spPr>
    </xdr:pic>
    <xdr:clientData/>
  </xdr:twoCellAnchor>
  <xdr:twoCellAnchor editAs="oneCell">
    <xdr:from>
      <xdr:col>2</xdr:col>
      <xdr:colOff>168474</xdr:colOff>
      <xdr:row>53</xdr:row>
      <xdr:rowOff>171451</xdr:rowOff>
    </xdr:from>
    <xdr:to>
      <xdr:col>2</xdr:col>
      <xdr:colOff>818555</xdr:colOff>
      <xdr:row>53</xdr:row>
      <xdr:rowOff>666751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39346ED0-7D14-4E13-BF9E-DA64C6D5E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3574" y="40386001"/>
          <a:ext cx="650081" cy="495300"/>
        </a:xfrm>
        <a:prstGeom prst="rect">
          <a:avLst/>
        </a:prstGeom>
      </xdr:spPr>
    </xdr:pic>
    <xdr:clientData/>
  </xdr:twoCellAnchor>
  <xdr:twoCellAnchor editAs="oneCell">
    <xdr:from>
      <xdr:col>2</xdr:col>
      <xdr:colOff>151969</xdr:colOff>
      <xdr:row>19</xdr:row>
      <xdr:rowOff>369889</xdr:rowOff>
    </xdr:from>
    <xdr:to>
      <xdr:col>2</xdr:col>
      <xdr:colOff>674687</xdr:colOff>
      <xdr:row>19</xdr:row>
      <xdr:rowOff>822325</xdr:rowOff>
    </xdr:to>
    <xdr:pic>
      <xdr:nvPicPr>
        <xdr:cNvPr id="57" name="Slika 64">
          <a:extLst>
            <a:ext uri="{FF2B5EF4-FFF2-40B4-BE49-F238E27FC236}">
              <a16:creationId xmlns:a16="http://schemas.microsoft.com/office/drawing/2014/main" id="{B6559057-3F90-4DF3-A107-CDBD224934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31" t="16194" r="31157" b="20850"/>
        <a:stretch/>
      </xdr:blipFill>
      <xdr:spPr bwMode="auto">
        <a:xfrm>
          <a:off x="2857069" y="12371389"/>
          <a:ext cx="522718" cy="452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266717</xdr:colOff>
      <xdr:row>20</xdr:row>
      <xdr:rowOff>357188</xdr:rowOff>
    </xdr:from>
    <xdr:to>
      <xdr:col>2</xdr:col>
      <xdr:colOff>706437</xdr:colOff>
      <xdr:row>20</xdr:row>
      <xdr:rowOff>873126</xdr:rowOff>
    </xdr:to>
    <xdr:pic>
      <xdr:nvPicPr>
        <xdr:cNvPr id="58" name="Slika 66">
          <a:extLst>
            <a:ext uri="{FF2B5EF4-FFF2-40B4-BE49-F238E27FC236}">
              <a16:creationId xmlns:a16="http://schemas.microsoft.com/office/drawing/2014/main" id="{5AEC9DC4-1E68-4BA3-92CB-3D099925A3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21" t="20290" r="39513" b="15942"/>
        <a:stretch/>
      </xdr:blipFill>
      <xdr:spPr bwMode="auto">
        <a:xfrm>
          <a:off x="2971817" y="13587413"/>
          <a:ext cx="439720" cy="515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396873</xdr:colOff>
      <xdr:row>30</xdr:row>
      <xdr:rowOff>166687</xdr:rowOff>
    </xdr:from>
    <xdr:to>
      <xdr:col>2</xdr:col>
      <xdr:colOff>828674</xdr:colOff>
      <xdr:row>30</xdr:row>
      <xdr:rowOff>597706</xdr:rowOff>
    </xdr:to>
    <xdr:pic>
      <xdr:nvPicPr>
        <xdr:cNvPr id="59" name="Slika 67" descr="papstar 81006 s droppe.com">
          <a:extLst>
            <a:ext uri="{FF2B5EF4-FFF2-40B4-BE49-F238E27FC236}">
              <a16:creationId xmlns:a16="http://schemas.microsoft.com/office/drawing/2014/main" id="{D6907ED3-07E8-41D0-BDC9-6C9D3A78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9723" y="20350162"/>
          <a:ext cx="431801" cy="431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165100</xdr:colOff>
      <xdr:row>36</xdr:row>
      <xdr:rowOff>160337</xdr:rowOff>
    </xdr:from>
    <xdr:to>
      <xdr:col>2</xdr:col>
      <xdr:colOff>681038</xdr:colOff>
      <xdr:row>36</xdr:row>
      <xdr:rowOff>677039</xdr:rowOff>
    </xdr:to>
    <xdr:pic>
      <xdr:nvPicPr>
        <xdr:cNvPr id="60" name="Slika 68">
          <a:extLst>
            <a:ext uri="{FF2B5EF4-FFF2-40B4-BE49-F238E27FC236}">
              <a16:creationId xmlns:a16="http://schemas.microsoft.com/office/drawing/2014/main" id="{07E6FE45-EF55-4D3C-B064-FF4209C11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0200" y="26296937"/>
          <a:ext cx="515938" cy="5167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261937</xdr:colOff>
      <xdr:row>38</xdr:row>
      <xdr:rowOff>31750</xdr:rowOff>
    </xdr:from>
    <xdr:to>
      <xdr:col>2</xdr:col>
      <xdr:colOff>849312</xdr:colOff>
      <xdr:row>38</xdr:row>
      <xdr:rowOff>619560</xdr:rowOff>
    </xdr:to>
    <xdr:pic>
      <xdr:nvPicPr>
        <xdr:cNvPr id="61" name="Slika 69">
          <a:extLst>
            <a:ext uri="{FF2B5EF4-FFF2-40B4-BE49-F238E27FC236}">
              <a16:creationId xmlns:a16="http://schemas.microsoft.com/office/drawing/2014/main" id="{007C7616-4AE4-462F-822D-2E0B22ED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4787" y="26301700"/>
          <a:ext cx="587375" cy="587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269875</xdr:colOff>
      <xdr:row>39</xdr:row>
      <xdr:rowOff>23812</xdr:rowOff>
    </xdr:from>
    <xdr:to>
      <xdr:col>2</xdr:col>
      <xdr:colOff>857250</xdr:colOff>
      <xdr:row>39</xdr:row>
      <xdr:rowOff>611622</xdr:rowOff>
    </xdr:to>
    <xdr:pic>
      <xdr:nvPicPr>
        <xdr:cNvPr id="62" name="Slika 70">
          <a:extLst>
            <a:ext uri="{FF2B5EF4-FFF2-40B4-BE49-F238E27FC236}">
              <a16:creationId xmlns:a16="http://schemas.microsoft.com/office/drawing/2014/main" id="{4CB255BA-48A7-4315-A1B4-AE283944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2725" y="27027187"/>
          <a:ext cx="587375" cy="587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246062</xdr:colOff>
      <xdr:row>40</xdr:row>
      <xdr:rowOff>7937</xdr:rowOff>
    </xdr:from>
    <xdr:to>
      <xdr:col>2</xdr:col>
      <xdr:colOff>833437</xdr:colOff>
      <xdr:row>40</xdr:row>
      <xdr:rowOff>595747</xdr:rowOff>
    </xdr:to>
    <xdr:pic>
      <xdr:nvPicPr>
        <xdr:cNvPr id="63" name="Slika 71">
          <a:extLst>
            <a:ext uri="{FF2B5EF4-FFF2-40B4-BE49-F238E27FC236}">
              <a16:creationId xmlns:a16="http://schemas.microsoft.com/office/drawing/2014/main" id="{3E81F7E9-F58E-41B5-9482-A1073997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8912" y="27716162"/>
          <a:ext cx="587375" cy="587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141287</xdr:colOff>
      <xdr:row>52</xdr:row>
      <xdr:rowOff>133350</xdr:rowOff>
    </xdr:from>
    <xdr:to>
      <xdr:col>2</xdr:col>
      <xdr:colOff>736600</xdr:colOff>
      <xdr:row>52</xdr:row>
      <xdr:rowOff>696912</xdr:rowOff>
    </xdr:to>
    <xdr:pic>
      <xdr:nvPicPr>
        <xdr:cNvPr id="64" name="Slika 72">
          <a:extLst>
            <a:ext uri="{FF2B5EF4-FFF2-40B4-BE49-F238E27FC236}">
              <a16:creationId xmlns:a16="http://schemas.microsoft.com/office/drawing/2014/main" id="{5A633361-06E7-4FAF-B458-7F754FFBF5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52" t="14400" r="15269" b="12571"/>
        <a:stretch/>
      </xdr:blipFill>
      <xdr:spPr bwMode="auto">
        <a:xfrm>
          <a:off x="2846387" y="39176325"/>
          <a:ext cx="595313" cy="563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142875</xdr:colOff>
      <xdr:row>50</xdr:row>
      <xdr:rowOff>147638</xdr:rowOff>
    </xdr:from>
    <xdr:to>
      <xdr:col>2</xdr:col>
      <xdr:colOff>771525</xdr:colOff>
      <xdr:row>50</xdr:row>
      <xdr:rowOff>738795</xdr:rowOff>
    </xdr:to>
    <xdr:pic>
      <xdr:nvPicPr>
        <xdr:cNvPr id="65" name="Slika 74">
          <a:extLst>
            <a:ext uri="{FF2B5EF4-FFF2-40B4-BE49-F238E27FC236}">
              <a16:creationId xmlns:a16="http://schemas.microsoft.com/office/drawing/2014/main" id="{443C20D7-4E7F-43E0-94FC-BBC389636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36895088"/>
          <a:ext cx="628650" cy="591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87312</xdr:colOff>
      <xdr:row>70</xdr:row>
      <xdr:rowOff>111125</xdr:rowOff>
    </xdr:from>
    <xdr:to>
      <xdr:col>2</xdr:col>
      <xdr:colOff>508000</xdr:colOff>
      <xdr:row>70</xdr:row>
      <xdr:rowOff>455718</xdr:rowOff>
    </xdr:to>
    <xdr:pic>
      <xdr:nvPicPr>
        <xdr:cNvPr id="66" name="Slika 26258">
          <a:extLst>
            <a:ext uri="{FF2B5EF4-FFF2-40B4-BE49-F238E27FC236}">
              <a16:creationId xmlns:a16="http://schemas.microsoft.com/office/drawing/2014/main" id="{9BC8F240-DDED-4F85-B5E9-1E457214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0162" y="52098575"/>
          <a:ext cx="420688" cy="344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2A322-254D-4904-8399-B7531FB16400}">
  <dimension ref="A1:M80"/>
  <sheetViews>
    <sheetView tabSelected="1" view="pageBreakPreview" zoomScaleNormal="100" zoomScaleSheetLayoutView="100" workbookViewId="0">
      <selection activeCell="P7" sqref="P7"/>
    </sheetView>
  </sheetViews>
  <sheetFormatPr defaultColWidth="9.140625" defaultRowHeight="15" x14ac:dyDescent="0.25"/>
  <cols>
    <col min="1" max="1" width="4.42578125" style="15" customWidth="1"/>
    <col min="2" max="2" width="36.140625" style="63" customWidth="1"/>
    <col min="3" max="3" width="13" style="64" customWidth="1"/>
    <col min="4" max="4" width="9.28515625" style="64" customWidth="1"/>
    <col min="5" max="5" width="13.140625" style="64" customWidth="1"/>
    <col min="6" max="6" width="5.5703125" style="15" customWidth="1"/>
    <col min="7" max="7" width="9.7109375" style="15" customWidth="1"/>
    <col min="8" max="8" width="9.5703125" style="16" customWidth="1"/>
    <col min="9" max="9" width="12.28515625" style="65" customWidth="1"/>
    <col min="10" max="11" width="9.140625" style="31"/>
    <col min="12" max="12" width="15" style="31" customWidth="1"/>
    <col min="13" max="16384" width="9.140625" style="31"/>
  </cols>
  <sheetData>
    <row r="1" spans="1:13" s="18" customFormat="1" ht="18" customHeight="1" x14ac:dyDescent="0.25">
      <c r="A1" s="12" t="s">
        <v>0</v>
      </c>
      <c r="B1" s="13"/>
      <c r="C1" s="14"/>
      <c r="D1" s="14"/>
      <c r="E1" s="14"/>
      <c r="F1" s="15"/>
      <c r="G1" s="15"/>
      <c r="H1" s="16"/>
      <c r="I1" s="17"/>
    </row>
    <row r="2" spans="1:13" s="18" customFormat="1" ht="18" customHeight="1" x14ac:dyDescent="0.25">
      <c r="A2" s="12" t="s">
        <v>1</v>
      </c>
      <c r="B2" s="13"/>
      <c r="C2" s="14"/>
      <c r="D2" s="14"/>
      <c r="E2" s="14"/>
      <c r="F2" s="15"/>
      <c r="G2" s="19" t="s">
        <v>84</v>
      </c>
      <c r="H2" s="20"/>
      <c r="I2" s="20"/>
    </row>
    <row r="3" spans="1:13" s="18" customFormat="1" ht="18" customHeight="1" x14ac:dyDescent="0.25">
      <c r="A3" s="21" t="s">
        <v>2</v>
      </c>
      <c r="B3" s="21"/>
      <c r="C3" s="14"/>
      <c r="D3" s="14"/>
      <c r="E3" s="14"/>
      <c r="F3" s="15"/>
      <c r="G3" s="15"/>
      <c r="H3" s="16"/>
      <c r="I3" s="17"/>
    </row>
    <row r="4" spans="1:13" ht="10.5" customHeight="1" x14ac:dyDescent="0.25">
      <c r="A4" s="22" t="s">
        <v>3</v>
      </c>
      <c r="B4" s="23" t="s">
        <v>4</v>
      </c>
      <c r="C4" s="24" t="s">
        <v>85</v>
      </c>
      <c r="D4" s="25" t="s">
        <v>5</v>
      </c>
      <c r="E4" s="26"/>
      <c r="F4" s="27" t="s">
        <v>6</v>
      </c>
      <c r="G4" s="28" t="s">
        <v>7</v>
      </c>
      <c r="H4" s="29" t="s">
        <v>8</v>
      </c>
      <c r="I4" s="30" t="s">
        <v>9</v>
      </c>
    </row>
    <row r="5" spans="1:13" ht="49.5" customHeight="1" x14ac:dyDescent="0.25">
      <c r="A5" s="32"/>
      <c r="B5" s="33"/>
      <c r="C5" s="34"/>
      <c r="D5" s="35" t="s">
        <v>10</v>
      </c>
      <c r="E5" s="36" t="s">
        <v>11</v>
      </c>
      <c r="F5" s="37"/>
      <c r="G5" s="38"/>
      <c r="H5" s="39"/>
      <c r="I5" s="40"/>
    </row>
    <row r="6" spans="1:13" ht="8.25" customHeight="1" x14ac:dyDescent="0.25">
      <c r="A6" s="41"/>
      <c r="B6" s="42"/>
      <c r="C6" s="42"/>
      <c r="D6" s="42"/>
      <c r="E6" s="42"/>
      <c r="F6" s="42"/>
      <c r="G6" s="42"/>
      <c r="H6" s="42"/>
      <c r="I6" s="42"/>
    </row>
    <row r="7" spans="1:13" s="44" customFormat="1" ht="84.75" customHeight="1" x14ac:dyDescent="0.25">
      <c r="A7" s="68">
        <v>1</v>
      </c>
      <c r="B7" s="69" t="s">
        <v>18</v>
      </c>
      <c r="C7" s="70"/>
      <c r="D7" s="2"/>
      <c r="E7" s="1"/>
      <c r="F7" s="88" t="s">
        <v>12</v>
      </c>
      <c r="G7" s="89">
        <v>120</v>
      </c>
      <c r="H7" s="3"/>
      <c r="I7" s="95">
        <f t="shared" ref="I7:I38" si="0">H7*G7</f>
        <v>0</v>
      </c>
      <c r="J7" s="43"/>
      <c r="M7" s="45"/>
    </row>
    <row r="8" spans="1:13" s="44" customFormat="1" ht="87" customHeight="1" x14ac:dyDescent="0.25">
      <c r="A8" s="68">
        <f t="shared" ref="A8:A39" si="1">A7+1</f>
        <v>2</v>
      </c>
      <c r="B8" s="69" t="s">
        <v>19</v>
      </c>
      <c r="C8" s="70"/>
      <c r="D8" s="2"/>
      <c r="E8" s="1"/>
      <c r="F8" s="88" t="s">
        <v>12</v>
      </c>
      <c r="G8" s="89">
        <v>60</v>
      </c>
      <c r="H8" s="3"/>
      <c r="I8" s="95">
        <f t="shared" si="0"/>
        <v>0</v>
      </c>
    </row>
    <row r="9" spans="1:13" s="44" customFormat="1" ht="89.25" customHeight="1" x14ac:dyDescent="0.25">
      <c r="A9" s="68">
        <f t="shared" si="1"/>
        <v>3</v>
      </c>
      <c r="B9" s="69" t="s">
        <v>20</v>
      </c>
      <c r="C9" s="70"/>
      <c r="D9" s="2"/>
      <c r="E9" s="1"/>
      <c r="F9" s="90" t="s">
        <v>12</v>
      </c>
      <c r="G9" s="89">
        <v>30</v>
      </c>
      <c r="H9" s="3"/>
      <c r="I9" s="95">
        <f t="shared" si="0"/>
        <v>0</v>
      </c>
    </row>
    <row r="10" spans="1:13" s="44" customFormat="1" ht="54" customHeight="1" x14ac:dyDescent="0.25">
      <c r="A10" s="68">
        <f t="shared" si="1"/>
        <v>4</v>
      </c>
      <c r="B10" s="71" t="s">
        <v>21</v>
      </c>
      <c r="C10" s="70"/>
      <c r="D10" s="4"/>
      <c r="E10" s="1"/>
      <c r="F10" s="91" t="s">
        <v>12</v>
      </c>
      <c r="G10" s="89">
        <v>560</v>
      </c>
      <c r="H10" s="46"/>
      <c r="I10" s="95">
        <f t="shared" si="0"/>
        <v>0</v>
      </c>
    </row>
    <row r="11" spans="1:13" s="44" customFormat="1" ht="66.75" customHeight="1" x14ac:dyDescent="0.25">
      <c r="A11" s="68">
        <f t="shared" si="1"/>
        <v>5</v>
      </c>
      <c r="B11" s="71" t="s">
        <v>22</v>
      </c>
      <c r="C11" s="70"/>
      <c r="D11" s="2"/>
      <c r="E11" s="1"/>
      <c r="F11" s="92" t="s">
        <v>12</v>
      </c>
      <c r="G11" s="89">
        <v>180</v>
      </c>
      <c r="H11" s="46"/>
      <c r="I11" s="95">
        <f t="shared" si="0"/>
        <v>0</v>
      </c>
    </row>
    <row r="12" spans="1:13" s="44" customFormat="1" ht="54.75" customHeight="1" x14ac:dyDescent="0.25">
      <c r="A12" s="68">
        <f t="shared" si="1"/>
        <v>6</v>
      </c>
      <c r="B12" s="69" t="s">
        <v>23</v>
      </c>
      <c r="C12" s="70"/>
      <c r="D12" s="2"/>
      <c r="E12" s="1"/>
      <c r="F12" s="88" t="s">
        <v>12</v>
      </c>
      <c r="G12" s="89">
        <v>80</v>
      </c>
      <c r="H12" s="5"/>
      <c r="I12" s="95">
        <f t="shared" si="0"/>
        <v>0</v>
      </c>
    </row>
    <row r="13" spans="1:13" s="44" customFormat="1" ht="61.5" customHeight="1" x14ac:dyDescent="0.25">
      <c r="A13" s="68">
        <f t="shared" si="1"/>
        <v>7</v>
      </c>
      <c r="B13" s="72" t="s">
        <v>24</v>
      </c>
      <c r="C13" s="70"/>
      <c r="D13" s="2"/>
      <c r="E13" s="1"/>
      <c r="F13" s="92" t="s">
        <v>12</v>
      </c>
      <c r="G13" s="89">
        <v>30</v>
      </c>
      <c r="H13" s="46"/>
      <c r="I13" s="95">
        <f t="shared" si="0"/>
        <v>0</v>
      </c>
    </row>
    <row r="14" spans="1:13" s="44" customFormat="1" ht="55.5" customHeight="1" x14ac:dyDescent="0.25">
      <c r="A14" s="68">
        <f t="shared" si="1"/>
        <v>8</v>
      </c>
      <c r="B14" s="71" t="s">
        <v>25</v>
      </c>
      <c r="C14" s="70"/>
      <c r="D14" s="2"/>
      <c r="E14" s="1"/>
      <c r="F14" s="92" t="s">
        <v>12</v>
      </c>
      <c r="G14" s="92">
        <v>600</v>
      </c>
      <c r="H14" s="46"/>
      <c r="I14" s="95">
        <f t="shared" si="0"/>
        <v>0</v>
      </c>
      <c r="J14" s="47"/>
    </row>
    <row r="15" spans="1:13" s="44" customFormat="1" ht="52.5" customHeight="1" x14ac:dyDescent="0.25">
      <c r="A15" s="68">
        <f t="shared" si="1"/>
        <v>9</v>
      </c>
      <c r="B15" s="71" t="s">
        <v>26</v>
      </c>
      <c r="C15" s="70"/>
      <c r="D15" s="2"/>
      <c r="E15" s="1"/>
      <c r="F15" s="92" t="s">
        <v>12</v>
      </c>
      <c r="G15" s="92">
        <v>100</v>
      </c>
      <c r="H15" s="46"/>
      <c r="I15" s="95">
        <f t="shared" si="0"/>
        <v>0</v>
      </c>
    </row>
    <row r="16" spans="1:13" s="44" customFormat="1" ht="51" customHeight="1" x14ac:dyDescent="0.25">
      <c r="A16" s="68">
        <f t="shared" si="1"/>
        <v>10</v>
      </c>
      <c r="B16" s="71" t="s">
        <v>27</v>
      </c>
      <c r="C16" s="70"/>
      <c r="D16" s="2"/>
      <c r="E16" s="1"/>
      <c r="F16" s="92" t="s">
        <v>12</v>
      </c>
      <c r="G16" s="89">
        <v>330</v>
      </c>
      <c r="H16" s="46"/>
      <c r="I16" s="95">
        <f t="shared" si="0"/>
        <v>0</v>
      </c>
    </row>
    <row r="17" spans="1:11" s="44" customFormat="1" ht="52.5" customHeight="1" x14ac:dyDescent="0.25">
      <c r="A17" s="68">
        <f t="shared" si="1"/>
        <v>11</v>
      </c>
      <c r="B17" s="73" t="s">
        <v>28</v>
      </c>
      <c r="C17" s="70"/>
      <c r="D17" s="2"/>
      <c r="E17" s="1"/>
      <c r="F17" s="90" t="s">
        <v>12</v>
      </c>
      <c r="G17" s="89">
        <v>20</v>
      </c>
      <c r="H17" s="3"/>
      <c r="I17" s="95">
        <f t="shared" si="0"/>
        <v>0</v>
      </c>
    </row>
    <row r="18" spans="1:11" s="44" customFormat="1" ht="63.75" customHeight="1" x14ac:dyDescent="0.25">
      <c r="A18" s="68">
        <f t="shared" si="1"/>
        <v>12</v>
      </c>
      <c r="B18" s="73" t="s">
        <v>29</v>
      </c>
      <c r="C18" s="70"/>
      <c r="D18" s="2"/>
      <c r="E18" s="1"/>
      <c r="F18" s="88" t="s">
        <v>12</v>
      </c>
      <c r="G18" s="89">
        <v>2</v>
      </c>
      <c r="H18" s="5"/>
      <c r="I18" s="95">
        <f t="shared" si="0"/>
        <v>0</v>
      </c>
    </row>
    <row r="19" spans="1:11" s="48" customFormat="1" ht="49.5" customHeight="1" x14ac:dyDescent="0.25">
      <c r="A19" s="68">
        <f t="shared" si="1"/>
        <v>13</v>
      </c>
      <c r="B19" s="69" t="s">
        <v>30</v>
      </c>
      <c r="C19" s="70"/>
      <c r="D19" s="2"/>
      <c r="E19" s="1"/>
      <c r="F19" s="90" t="s">
        <v>12</v>
      </c>
      <c r="G19" s="89">
        <v>6</v>
      </c>
      <c r="H19" s="5"/>
      <c r="I19" s="95">
        <f t="shared" si="0"/>
        <v>0</v>
      </c>
    </row>
    <row r="20" spans="1:11" s="48" customFormat="1" ht="96.75" customHeight="1" x14ac:dyDescent="0.25">
      <c r="A20" s="68">
        <f t="shared" si="1"/>
        <v>14</v>
      </c>
      <c r="B20" s="73" t="s">
        <v>31</v>
      </c>
      <c r="C20" s="70"/>
      <c r="D20" s="2"/>
      <c r="E20" s="1"/>
      <c r="F20" s="88" t="s">
        <v>12</v>
      </c>
      <c r="G20" s="89">
        <v>5</v>
      </c>
      <c r="H20" s="5"/>
      <c r="I20" s="95">
        <f t="shared" si="0"/>
        <v>0</v>
      </c>
    </row>
    <row r="21" spans="1:11" s="48" customFormat="1" ht="99.75" customHeight="1" x14ac:dyDescent="0.25">
      <c r="A21" s="68">
        <f t="shared" si="1"/>
        <v>15</v>
      </c>
      <c r="B21" s="73" t="s">
        <v>32</v>
      </c>
      <c r="C21" s="74"/>
      <c r="D21" s="1"/>
      <c r="E21" s="1"/>
      <c r="F21" s="88" t="s">
        <v>12</v>
      </c>
      <c r="G21" s="89">
        <v>5</v>
      </c>
      <c r="H21" s="5"/>
      <c r="I21" s="95">
        <f t="shared" si="0"/>
        <v>0</v>
      </c>
      <c r="K21" s="49"/>
    </row>
    <row r="22" spans="1:11" s="48" customFormat="1" ht="74.25" customHeight="1" x14ac:dyDescent="0.25">
      <c r="A22" s="68">
        <f t="shared" si="1"/>
        <v>16</v>
      </c>
      <c r="B22" s="69" t="s">
        <v>33</v>
      </c>
      <c r="C22" s="70"/>
      <c r="D22" s="2"/>
      <c r="E22" s="1"/>
      <c r="F22" s="88" t="s">
        <v>12</v>
      </c>
      <c r="G22" s="89">
        <v>10</v>
      </c>
      <c r="H22" s="5"/>
      <c r="I22" s="95">
        <f t="shared" si="0"/>
        <v>0</v>
      </c>
    </row>
    <row r="23" spans="1:11" s="48" customFormat="1" ht="42.75" customHeight="1" x14ac:dyDescent="0.25">
      <c r="A23" s="68">
        <f t="shared" si="1"/>
        <v>17</v>
      </c>
      <c r="B23" s="72" t="s">
        <v>34</v>
      </c>
      <c r="C23" s="70"/>
      <c r="D23" s="2"/>
      <c r="E23" s="1"/>
      <c r="F23" s="92" t="s">
        <v>12</v>
      </c>
      <c r="G23" s="89">
        <v>5</v>
      </c>
      <c r="H23" s="50"/>
      <c r="I23" s="95">
        <f t="shared" si="0"/>
        <v>0</v>
      </c>
    </row>
    <row r="24" spans="1:11" s="48" customFormat="1" ht="56.25" customHeight="1" x14ac:dyDescent="0.25">
      <c r="A24" s="68">
        <f t="shared" si="1"/>
        <v>18</v>
      </c>
      <c r="B24" s="69" t="s">
        <v>35</v>
      </c>
      <c r="C24" s="70"/>
      <c r="D24" s="2"/>
      <c r="E24" s="1"/>
      <c r="F24" s="88" t="s">
        <v>12</v>
      </c>
      <c r="G24" s="89">
        <v>5</v>
      </c>
      <c r="H24" s="5"/>
      <c r="I24" s="95">
        <f t="shared" si="0"/>
        <v>0</v>
      </c>
    </row>
    <row r="25" spans="1:11" s="48" customFormat="1" ht="85.5" customHeight="1" x14ac:dyDescent="0.25">
      <c r="A25" s="68">
        <f t="shared" si="1"/>
        <v>19</v>
      </c>
      <c r="B25" s="75" t="s">
        <v>86</v>
      </c>
      <c r="C25" s="70"/>
      <c r="D25" s="2"/>
      <c r="E25" s="1"/>
      <c r="F25" s="88" t="s">
        <v>12</v>
      </c>
      <c r="G25" s="89">
        <v>3</v>
      </c>
      <c r="H25" s="5"/>
      <c r="I25" s="95">
        <f t="shared" si="0"/>
        <v>0</v>
      </c>
    </row>
    <row r="26" spans="1:11" s="48" customFormat="1" ht="85.5" customHeight="1" x14ac:dyDescent="0.25">
      <c r="A26" s="68">
        <f t="shared" si="1"/>
        <v>20</v>
      </c>
      <c r="B26" s="75" t="s">
        <v>87</v>
      </c>
      <c r="C26" s="70"/>
      <c r="D26" s="2"/>
      <c r="E26" s="1"/>
      <c r="F26" s="88" t="s">
        <v>12</v>
      </c>
      <c r="G26" s="89">
        <v>2</v>
      </c>
      <c r="H26" s="5"/>
      <c r="I26" s="95">
        <f t="shared" si="0"/>
        <v>0</v>
      </c>
    </row>
    <row r="27" spans="1:11" s="48" customFormat="1" ht="56.25" customHeight="1" x14ac:dyDescent="0.25">
      <c r="A27" s="68">
        <f t="shared" si="1"/>
        <v>21</v>
      </c>
      <c r="B27" s="76" t="s">
        <v>81</v>
      </c>
      <c r="C27" s="70"/>
      <c r="D27" s="2"/>
      <c r="E27" s="1"/>
      <c r="F27" s="88" t="s">
        <v>12</v>
      </c>
      <c r="G27" s="89">
        <v>25</v>
      </c>
      <c r="H27" s="5"/>
      <c r="I27" s="95">
        <f t="shared" si="0"/>
        <v>0</v>
      </c>
    </row>
    <row r="28" spans="1:11" s="44" customFormat="1" ht="51" customHeight="1" x14ac:dyDescent="0.25">
      <c r="A28" s="68">
        <f t="shared" si="1"/>
        <v>22</v>
      </c>
      <c r="B28" s="69" t="s">
        <v>36</v>
      </c>
      <c r="C28" s="70"/>
      <c r="D28" s="2"/>
      <c r="E28" s="1"/>
      <c r="F28" s="90" t="s">
        <v>12</v>
      </c>
      <c r="G28" s="93">
        <v>25</v>
      </c>
      <c r="H28" s="5"/>
      <c r="I28" s="95">
        <f t="shared" si="0"/>
        <v>0</v>
      </c>
    </row>
    <row r="29" spans="1:11" s="44" customFormat="1" ht="54.75" customHeight="1" x14ac:dyDescent="0.25">
      <c r="A29" s="68">
        <f t="shared" si="1"/>
        <v>23</v>
      </c>
      <c r="B29" s="69" t="s">
        <v>37</v>
      </c>
      <c r="C29" s="70"/>
      <c r="D29" s="2"/>
      <c r="E29" s="1"/>
      <c r="F29" s="90" t="s">
        <v>12</v>
      </c>
      <c r="G29" s="93">
        <v>25</v>
      </c>
      <c r="H29" s="5"/>
      <c r="I29" s="95">
        <f t="shared" si="0"/>
        <v>0</v>
      </c>
    </row>
    <row r="30" spans="1:11" s="44" customFormat="1" ht="55.5" customHeight="1" x14ac:dyDescent="0.25">
      <c r="A30" s="68">
        <f t="shared" si="1"/>
        <v>24</v>
      </c>
      <c r="B30" s="69" t="s">
        <v>38</v>
      </c>
      <c r="C30" s="70"/>
      <c r="D30" s="2"/>
      <c r="E30" s="1"/>
      <c r="F30" s="90" t="s">
        <v>12</v>
      </c>
      <c r="G30" s="93">
        <v>25</v>
      </c>
      <c r="H30" s="5"/>
      <c r="I30" s="95">
        <f t="shared" si="0"/>
        <v>0</v>
      </c>
    </row>
    <row r="31" spans="1:11" s="44" customFormat="1" ht="63" customHeight="1" x14ac:dyDescent="0.25">
      <c r="A31" s="68">
        <f t="shared" si="1"/>
        <v>25</v>
      </c>
      <c r="B31" s="69" t="s">
        <v>39</v>
      </c>
      <c r="C31" s="70"/>
      <c r="D31" s="2"/>
      <c r="E31" s="1"/>
      <c r="F31" s="90" t="s">
        <v>12</v>
      </c>
      <c r="G31" s="89">
        <v>50</v>
      </c>
      <c r="H31" s="5"/>
      <c r="I31" s="95">
        <f t="shared" si="0"/>
        <v>0</v>
      </c>
      <c r="J31" s="51"/>
    </row>
    <row r="32" spans="1:11" s="44" customFormat="1" ht="58.5" customHeight="1" x14ac:dyDescent="0.25">
      <c r="A32" s="68">
        <f t="shared" si="1"/>
        <v>26</v>
      </c>
      <c r="B32" s="77" t="s">
        <v>40</v>
      </c>
      <c r="C32" s="78"/>
      <c r="D32" s="7"/>
      <c r="E32" s="6"/>
      <c r="F32" s="90" t="s">
        <v>13</v>
      </c>
      <c r="G32" s="89">
        <v>450</v>
      </c>
      <c r="H32" s="5"/>
      <c r="I32" s="95">
        <f t="shared" si="0"/>
        <v>0</v>
      </c>
    </row>
    <row r="33" spans="1:13" s="48" customFormat="1" ht="55.5" customHeight="1" x14ac:dyDescent="0.25">
      <c r="A33" s="68">
        <f t="shared" si="1"/>
        <v>27</v>
      </c>
      <c r="B33" s="79" t="s">
        <v>41</v>
      </c>
      <c r="C33" s="78"/>
      <c r="D33" s="7"/>
      <c r="E33" s="6"/>
      <c r="F33" s="88" t="s">
        <v>13</v>
      </c>
      <c r="G33" s="89">
        <v>500</v>
      </c>
      <c r="H33" s="5"/>
      <c r="I33" s="95">
        <f t="shared" si="0"/>
        <v>0</v>
      </c>
    </row>
    <row r="34" spans="1:13" s="48" customFormat="1" ht="66.75" customHeight="1" x14ac:dyDescent="0.25">
      <c r="A34" s="68">
        <f t="shared" si="1"/>
        <v>28</v>
      </c>
      <c r="B34" s="80" t="s">
        <v>42</v>
      </c>
      <c r="C34" s="70"/>
      <c r="D34" s="2"/>
      <c r="E34" s="1"/>
      <c r="F34" s="92" t="s">
        <v>12</v>
      </c>
      <c r="G34" s="89">
        <v>75</v>
      </c>
      <c r="H34" s="46"/>
      <c r="I34" s="95">
        <f t="shared" si="0"/>
        <v>0</v>
      </c>
    </row>
    <row r="35" spans="1:13" s="44" customFormat="1" ht="55.5" customHeight="1" x14ac:dyDescent="0.25">
      <c r="A35" s="68">
        <f t="shared" si="1"/>
        <v>29</v>
      </c>
      <c r="B35" s="71" t="s">
        <v>43</v>
      </c>
      <c r="C35" s="70"/>
      <c r="D35" s="2"/>
      <c r="E35" s="1"/>
      <c r="F35" s="91" t="s">
        <v>12</v>
      </c>
      <c r="G35" s="89">
        <v>10</v>
      </c>
      <c r="H35" s="46"/>
      <c r="I35" s="95">
        <f t="shared" si="0"/>
        <v>0</v>
      </c>
    </row>
    <row r="36" spans="1:13" s="48" customFormat="1" ht="55.5" customHeight="1" x14ac:dyDescent="0.25">
      <c r="A36" s="68">
        <f t="shared" si="1"/>
        <v>30</v>
      </c>
      <c r="B36" s="81" t="s">
        <v>44</v>
      </c>
      <c r="C36" s="82"/>
      <c r="D36" s="9"/>
      <c r="E36" s="8"/>
      <c r="F36" s="92" t="s">
        <v>12</v>
      </c>
      <c r="G36" s="89">
        <v>4</v>
      </c>
      <c r="H36" s="46"/>
      <c r="I36" s="95">
        <f t="shared" si="0"/>
        <v>0</v>
      </c>
    </row>
    <row r="37" spans="1:13" s="44" customFormat="1" ht="72.75" customHeight="1" x14ac:dyDescent="0.25">
      <c r="A37" s="68">
        <f t="shared" si="1"/>
        <v>31</v>
      </c>
      <c r="B37" s="69" t="s">
        <v>45</v>
      </c>
      <c r="C37" s="70"/>
      <c r="D37" s="2"/>
      <c r="E37" s="1"/>
      <c r="F37" s="90" t="s">
        <v>12</v>
      </c>
      <c r="G37" s="89">
        <v>5</v>
      </c>
      <c r="H37" s="5"/>
      <c r="I37" s="95">
        <f t="shared" si="0"/>
        <v>0</v>
      </c>
    </row>
    <row r="38" spans="1:13" s="44" customFormat="1" ht="66.75" customHeight="1" x14ac:dyDescent="0.25">
      <c r="A38" s="68">
        <f t="shared" si="1"/>
        <v>32</v>
      </c>
      <c r="B38" s="76" t="s">
        <v>82</v>
      </c>
      <c r="C38" s="70"/>
      <c r="D38" s="2"/>
      <c r="E38" s="1"/>
      <c r="F38" s="88" t="s">
        <v>12</v>
      </c>
      <c r="G38" s="89">
        <v>5</v>
      </c>
      <c r="H38" s="5"/>
      <c r="I38" s="95">
        <f t="shared" si="0"/>
        <v>0</v>
      </c>
    </row>
    <row r="39" spans="1:13" s="48" customFormat="1" ht="62.25" customHeight="1" x14ac:dyDescent="0.25">
      <c r="A39" s="68">
        <f t="shared" si="1"/>
        <v>33</v>
      </c>
      <c r="B39" s="83" t="s">
        <v>46</v>
      </c>
      <c r="C39" s="70"/>
      <c r="D39" s="2"/>
      <c r="E39" s="1"/>
      <c r="F39" s="90" t="s">
        <v>12</v>
      </c>
      <c r="G39" s="93">
        <v>25</v>
      </c>
      <c r="H39" s="3"/>
      <c r="I39" s="95">
        <f t="shared" ref="I39:I70" si="2">H39*G39</f>
        <v>0</v>
      </c>
    </row>
    <row r="40" spans="1:13" s="48" customFormat="1" ht="62.25" customHeight="1" x14ac:dyDescent="0.25">
      <c r="A40" s="68">
        <f t="shared" ref="A40:A74" si="3">A39+1</f>
        <v>34</v>
      </c>
      <c r="B40" s="69" t="s">
        <v>47</v>
      </c>
      <c r="C40" s="70"/>
      <c r="D40" s="2"/>
      <c r="E40" s="1"/>
      <c r="F40" s="90" t="s">
        <v>12</v>
      </c>
      <c r="G40" s="93">
        <v>120</v>
      </c>
      <c r="H40" s="3"/>
      <c r="I40" s="95">
        <f t="shared" si="2"/>
        <v>0</v>
      </c>
    </row>
    <row r="41" spans="1:13" s="48" customFormat="1" ht="50.25" customHeight="1" x14ac:dyDescent="0.25">
      <c r="A41" s="68">
        <f t="shared" si="3"/>
        <v>35</v>
      </c>
      <c r="B41" s="69" t="s">
        <v>48</v>
      </c>
      <c r="C41" s="70"/>
      <c r="D41" s="2"/>
      <c r="E41" s="1"/>
      <c r="F41" s="90" t="s">
        <v>12</v>
      </c>
      <c r="G41" s="93">
        <v>120</v>
      </c>
      <c r="H41" s="3"/>
      <c r="I41" s="95">
        <f t="shared" si="2"/>
        <v>0</v>
      </c>
    </row>
    <row r="42" spans="1:13" s="48" customFormat="1" ht="51" customHeight="1" x14ac:dyDescent="0.25">
      <c r="A42" s="68">
        <f t="shared" si="3"/>
        <v>36</v>
      </c>
      <c r="B42" s="71" t="s">
        <v>49</v>
      </c>
      <c r="C42" s="70"/>
      <c r="D42" s="2"/>
      <c r="E42" s="1"/>
      <c r="F42" s="91" t="s">
        <v>12</v>
      </c>
      <c r="G42" s="93">
        <v>11</v>
      </c>
      <c r="H42" s="46"/>
      <c r="I42" s="95">
        <f t="shared" si="2"/>
        <v>0</v>
      </c>
      <c r="M42" s="52"/>
    </row>
    <row r="43" spans="1:13" s="44" customFormat="1" ht="60" customHeight="1" x14ac:dyDescent="0.25">
      <c r="A43" s="68">
        <f t="shared" si="3"/>
        <v>37</v>
      </c>
      <c r="B43" s="71" t="s">
        <v>50</v>
      </c>
      <c r="C43" s="70"/>
      <c r="D43" s="2"/>
      <c r="E43" s="1"/>
      <c r="F43" s="91" t="s">
        <v>12</v>
      </c>
      <c r="G43" s="93">
        <v>35</v>
      </c>
      <c r="H43" s="46"/>
      <c r="I43" s="95">
        <f t="shared" si="2"/>
        <v>0</v>
      </c>
    </row>
    <row r="44" spans="1:13" s="44" customFormat="1" ht="50.25" customHeight="1" x14ac:dyDescent="0.25">
      <c r="A44" s="68">
        <f t="shared" si="3"/>
        <v>38</v>
      </c>
      <c r="B44" s="71" t="s">
        <v>51</v>
      </c>
      <c r="C44" s="70"/>
      <c r="D44" s="2"/>
      <c r="E44" s="1"/>
      <c r="F44" s="91" t="s">
        <v>12</v>
      </c>
      <c r="G44" s="89">
        <v>12</v>
      </c>
      <c r="H44" s="46"/>
      <c r="I44" s="95">
        <f t="shared" si="2"/>
        <v>0</v>
      </c>
    </row>
    <row r="45" spans="1:13" s="44" customFormat="1" ht="54" customHeight="1" x14ac:dyDescent="0.25">
      <c r="A45" s="68">
        <f t="shared" si="3"/>
        <v>39</v>
      </c>
      <c r="B45" s="72" t="s">
        <v>52</v>
      </c>
      <c r="C45" s="78"/>
      <c r="D45" s="7"/>
      <c r="E45" s="6"/>
      <c r="F45" s="90" t="s">
        <v>12</v>
      </c>
      <c r="G45" s="94">
        <v>30</v>
      </c>
      <c r="H45" s="3"/>
      <c r="I45" s="95">
        <f t="shared" si="2"/>
        <v>0</v>
      </c>
    </row>
    <row r="46" spans="1:13" s="44" customFormat="1" ht="53.25" customHeight="1" x14ac:dyDescent="0.25">
      <c r="A46" s="68">
        <f t="shared" si="3"/>
        <v>40</v>
      </c>
      <c r="B46" s="69" t="s">
        <v>53</v>
      </c>
      <c r="C46" s="70"/>
      <c r="D46" s="2"/>
      <c r="E46" s="1"/>
      <c r="F46" s="90" t="s">
        <v>12</v>
      </c>
      <c r="G46" s="89">
        <v>70</v>
      </c>
      <c r="H46" s="5"/>
      <c r="I46" s="95">
        <f t="shared" si="2"/>
        <v>0</v>
      </c>
    </row>
    <row r="47" spans="1:13" s="44" customFormat="1" ht="64.5" customHeight="1" x14ac:dyDescent="0.25">
      <c r="A47" s="68">
        <f t="shared" si="3"/>
        <v>41</v>
      </c>
      <c r="B47" s="72" t="s">
        <v>54</v>
      </c>
      <c r="C47" s="70"/>
      <c r="D47" s="2"/>
      <c r="E47" s="1"/>
      <c r="F47" s="91" t="s">
        <v>12</v>
      </c>
      <c r="G47" s="89">
        <v>30</v>
      </c>
      <c r="H47" s="46"/>
      <c r="I47" s="95">
        <f t="shared" si="2"/>
        <v>0</v>
      </c>
    </row>
    <row r="48" spans="1:13" s="48" customFormat="1" ht="65.25" customHeight="1" x14ac:dyDescent="0.25">
      <c r="A48" s="68">
        <f t="shared" si="3"/>
        <v>42</v>
      </c>
      <c r="B48" s="72" t="s">
        <v>55</v>
      </c>
      <c r="C48" s="70"/>
      <c r="D48" s="2"/>
      <c r="E48" s="1"/>
      <c r="F48" s="92" t="s">
        <v>12</v>
      </c>
      <c r="G48" s="89">
        <v>10</v>
      </c>
      <c r="H48" s="46"/>
      <c r="I48" s="95">
        <f t="shared" si="2"/>
        <v>0</v>
      </c>
      <c r="J48" s="53"/>
    </row>
    <row r="49" spans="1:12" s="48" customFormat="1" ht="67.5" customHeight="1" x14ac:dyDescent="0.25">
      <c r="A49" s="68">
        <f t="shared" si="3"/>
        <v>43</v>
      </c>
      <c r="B49" s="84" t="s">
        <v>83</v>
      </c>
      <c r="C49" s="70"/>
      <c r="D49" s="2"/>
      <c r="E49" s="1"/>
      <c r="F49" s="92" t="s">
        <v>12</v>
      </c>
      <c r="G49" s="89">
        <v>10</v>
      </c>
      <c r="H49" s="46"/>
      <c r="I49" s="95">
        <f t="shared" si="2"/>
        <v>0</v>
      </c>
      <c r="J49" s="53"/>
    </row>
    <row r="50" spans="1:12" s="48" customFormat="1" ht="55.5" customHeight="1" x14ac:dyDescent="0.25">
      <c r="A50" s="68">
        <f t="shared" si="3"/>
        <v>44</v>
      </c>
      <c r="B50" s="71" t="s">
        <v>56</v>
      </c>
      <c r="C50" s="70"/>
      <c r="D50" s="2"/>
      <c r="E50" s="1"/>
      <c r="F50" s="91" t="s">
        <v>12</v>
      </c>
      <c r="G50" s="89">
        <v>4</v>
      </c>
      <c r="H50" s="46"/>
      <c r="I50" s="95">
        <f t="shared" si="2"/>
        <v>0</v>
      </c>
    </row>
    <row r="51" spans="1:12" s="44" customFormat="1" ht="99" customHeight="1" x14ac:dyDescent="0.25">
      <c r="A51" s="68">
        <f t="shared" si="3"/>
        <v>45</v>
      </c>
      <c r="B51" s="85" t="s">
        <v>57</v>
      </c>
      <c r="C51" s="70"/>
      <c r="D51" s="2"/>
      <c r="E51" s="1"/>
      <c r="F51" s="90" t="s">
        <v>13</v>
      </c>
      <c r="G51" s="89">
        <v>20</v>
      </c>
      <c r="H51" s="5"/>
      <c r="I51" s="95">
        <f t="shared" si="2"/>
        <v>0</v>
      </c>
    </row>
    <row r="52" spans="1:12" s="44" customFormat="1" ht="96.75" customHeight="1" x14ac:dyDescent="0.25">
      <c r="A52" s="68">
        <f t="shared" si="3"/>
        <v>46</v>
      </c>
      <c r="B52" s="85" t="s">
        <v>58</v>
      </c>
      <c r="C52" s="70"/>
      <c r="D52" s="2"/>
      <c r="E52" s="1"/>
      <c r="F52" s="90" t="s">
        <v>13</v>
      </c>
      <c r="G52" s="89">
        <v>35</v>
      </c>
      <c r="H52" s="5"/>
      <c r="I52" s="95">
        <f t="shared" si="2"/>
        <v>0</v>
      </c>
    </row>
    <row r="53" spans="1:12" s="44" customFormat="1" ht="77.25" customHeight="1" x14ac:dyDescent="0.25">
      <c r="A53" s="68">
        <f t="shared" si="3"/>
        <v>47</v>
      </c>
      <c r="B53" s="85" t="s">
        <v>59</v>
      </c>
      <c r="C53" s="70"/>
      <c r="D53" s="2"/>
      <c r="E53" s="1"/>
      <c r="F53" s="90" t="s">
        <v>13</v>
      </c>
      <c r="G53" s="89">
        <v>20</v>
      </c>
      <c r="H53" s="5"/>
      <c r="I53" s="95">
        <f t="shared" si="2"/>
        <v>0</v>
      </c>
      <c r="L53" s="49"/>
    </row>
    <row r="54" spans="1:12" s="44" customFormat="1" ht="76.5" customHeight="1" x14ac:dyDescent="0.25">
      <c r="A54" s="68">
        <f t="shared" si="3"/>
        <v>48</v>
      </c>
      <c r="B54" s="86" t="s">
        <v>60</v>
      </c>
      <c r="C54" s="70"/>
      <c r="D54" s="2"/>
      <c r="E54" s="1"/>
      <c r="F54" s="90" t="s">
        <v>13</v>
      </c>
      <c r="G54" s="89">
        <v>20</v>
      </c>
      <c r="H54" s="5"/>
      <c r="I54" s="95">
        <f t="shared" si="2"/>
        <v>0</v>
      </c>
    </row>
    <row r="55" spans="1:12" s="44" customFormat="1" ht="87" customHeight="1" x14ac:dyDescent="0.25">
      <c r="A55" s="68">
        <f t="shared" si="3"/>
        <v>49</v>
      </c>
      <c r="B55" s="71" t="s">
        <v>61</v>
      </c>
      <c r="C55" s="70"/>
      <c r="D55" s="2"/>
      <c r="E55" s="1"/>
      <c r="F55" s="91" t="s">
        <v>12</v>
      </c>
      <c r="G55" s="89">
        <v>5</v>
      </c>
      <c r="H55" s="46"/>
      <c r="I55" s="95">
        <f t="shared" si="2"/>
        <v>0</v>
      </c>
    </row>
    <row r="56" spans="1:12" s="44" customFormat="1" ht="76.5" customHeight="1" x14ac:dyDescent="0.25">
      <c r="A56" s="68">
        <f t="shared" si="3"/>
        <v>50</v>
      </c>
      <c r="B56" s="71" t="s">
        <v>62</v>
      </c>
      <c r="C56" s="70"/>
      <c r="D56" s="2"/>
      <c r="E56" s="1"/>
      <c r="F56" s="91" t="s">
        <v>12</v>
      </c>
      <c r="G56" s="89">
        <v>5</v>
      </c>
      <c r="H56" s="46"/>
      <c r="I56" s="95">
        <f t="shared" si="2"/>
        <v>0</v>
      </c>
    </row>
    <row r="57" spans="1:12" s="44" customFormat="1" ht="74.25" customHeight="1" x14ac:dyDescent="0.25">
      <c r="A57" s="68">
        <f t="shared" si="3"/>
        <v>51</v>
      </c>
      <c r="B57" s="69" t="s">
        <v>63</v>
      </c>
      <c r="C57" s="70"/>
      <c r="D57" s="2"/>
      <c r="E57" s="1"/>
      <c r="F57" s="90" t="s">
        <v>12</v>
      </c>
      <c r="G57" s="89">
        <v>10</v>
      </c>
      <c r="H57" s="5"/>
      <c r="I57" s="95">
        <f t="shared" si="2"/>
        <v>0</v>
      </c>
    </row>
    <row r="58" spans="1:12" s="48" customFormat="1" ht="53.25" customHeight="1" x14ac:dyDescent="0.25">
      <c r="A58" s="68">
        <f t="shared" si="3"/>
        <v>52</v>
      </c>
      <c r="B58" s="69" t="s">
        <v>64</v>
      </c>
      <c r="C58" s="70"/>
      <c r="D58" s="2"/>
      <c r="E58" s="1"/>
      <c r="F58" s="90" t="s">
        <v>12</v>
      </c>
      <c r="G58" s="89">
        <v>20</v>
      </c>
      <c r="H58" s="5"/>
      <c r="I58" s="95">
        <f t="shared" si="2"/>
        <v>0</v>
      </c>
    </row>
    <row r="59" spans="1:12" s="48" customFormat="1" ht="57.75" customHeight="1" x14ac:dyDescent="0.25">
      <c r="A59" s="68">
        <f t="shared" si="3"/>
        <v>53</v>
      </c>
      <c r="B59" s="69" t="s">
        <v>65</v>
      </c>
      <c r="C59" s="70"/>
      <c r="D59" s="2"/>
      <c r="E59" s="1"/>
      <c r="F59" s="90" t="s">
        <v>12</v>
      </c>
      <c r="G59" s="89">
        <v>10</v>
      </c>
      <c r="H59" s="5"/>
      <c r="I59" s="95">
        <f t="shared" si="2"/>
        <v>0</v>
      </c>
    </row>
    <row r="60" spans="1:12" s="48" customFormat="1" ht="42.75" customHeight="1" x14ac:dyDescent="0.25">
      <c r="A60" s="68">
        <f t="shared" si="3"/>
        <v>54</v>
      </c>
      <c r="B60" s="69" t="s">
        <v>66</v>
      </c>
      <c r="C60" s="70"/>
      <c r="D60" s="2"/>
      <c r="E60" s="1"/>
      <c r="F60" s="90" t="s">
        <v>12</v>
      </c>
      <c r="G60" s="93">
        <v>5</v>
      </c>
      <c r="H60" s="5"/>
      <c r="I60" s="95">
        <f t="shared" si="2"/>
        <v>0</v>
      </c>
    </row>
    <row r="61" spans="1:12" s="48" customFormat="1" ht="42.75" customHeight="1" x14ac:dyDescent="0.25">
      <c r="A61" s="68">
        <f t="shared" si="3"/>
        <v>55</v>
      </c>
      <c r="B61" s="72" t="s">
        <v>67</v>
      </c>
      <c r="C61" s="70"/>
      <c r="D61" s="2"/>
      <c r="E61" s="1"/>
      <c r="F61" s="91" t="s">
        <v>12</v>
      </c>
      <c r="G61" s="93">
        <v>5</v>
      </c>
      <c r="H61" s="50"/>
      <c r="I61" s="95">
        <f t="shared" si="2"/>
        <v>0</v>
      </c>
    </row>
    <row r="62" spans="1:12" s="48" customFormat="1" ht="56.25" customHeight="1" x14ac:dyDescent="0.25">
      <c r="A62" s="68">
        <f t="shared" si="3"/>
        <v>56</v>
      </c>
      <c r="B62" s="69" t="s">
        <v>68</v>
      </c>
      <c r="C62" s="70"/>
      <c r="D62" s="2"/>
      <c r="E62" s="1"/>
      <c r="F62" s="90" t="s">
        <v>12</v>
      </c>
      <c r="G62" s="93">
        <v>5</v>
      </c>
      <c r="H62" s="5"/>
      <c r="I62" s="95">
        <f t="shared" si="2"/>
        <v>0</v>
      </c>
    </row>
    <row r="63" spans="1:12" s="48" customFormat="1" ht="66" customHeight="1" x14ac:dyDescent="0.25">
      <c r="A63" s="68">
        <f t="shared" si="3"/>
        <v>57</v>
      </c>
      <c r="B63" s="72" t="s">
        <v>69</v>
      </c>
      <c r="C63" s="87"/>
      <c r="D63" s="11"/>
      <c r="E63" s="10"/>
      <c r="F63" s="91" t="s">
        <v>12</v>
      </c>
      <c r="G63" s="93">
        <v>4</v>
      </c>
      <c r="H63" s="50"/>
      <c r="I63" s="95">
        <f t="shared" si="2"/>
        <v>0</v>
      </c>
      <c r="L63" s="49"/>
    </row>
    <row r="64" spans="1:12" s="48" customFormat="1" ht="63.75" customHeight="1" x14ac:dyDescent="0.25">
      <c r="A64" s="68">
        <f t="shared" si="3"/>
        <v>58</v>
      </c>
      <c r="B64" s="72" t="s">
        <v>70</v>
      </c>
      <c r="C64" s="87"/>
      <c r="D64" s="10"/>
      <c r="E64" s="10"/>
      <c r="F64" s="91" t="s">
        <v>12</v>
      </c>
      <c r="G64" s="89">
        <v>5</v>
      </c>
      <c r="H64" s="50"/>
      <c r="I64" s="95">
        <f t="shared" si="2"/>
        <v>0</v>
      </c>
    </row>
    <row r="65" spans="1:12" s="48" customFormat="1" ht="80.25" customHeight="1" x14ac:dyDescent="0.25">
      <c r="A65" s="68">
        <f t="shared" si="3"/>
        <v>59</v>
      </c>
      <c r="B65" s="69" t="s">
        <v>71</v>
      </c>
      <c r="C65" s="70"/>
      <c r="D65" s="1"/>
      <c r="E65" s="1"/>
      <c r="F65" s="90" t="s">
        <v>14</v>
      </c>
      <c r="G65" s="93">
        <v>4</v>
      </c>
      <c r="H65" s="5"/>
      <c r="I65" s="95">
        <f t="shared" si="2"/>
        <v>0</v>
      </c>
    </row>
    <row r="66" spans="1:12" s="48" customFormat="1" ht="81" customHeight="1" x14ac:dyDescent="0.25">
      <c r="A66" s="68">
        <f t="shared" si="3"/>
        <v>60</v>
      </c>
      <c r="B66" s="69" t="s">
        <v>72</v>
      </c>
      <c r="C66" s="70"/>
      <c r="D66" s="1"/>
      <c r="E66" s="1"/>
      <c r="F66" s="90" t="s">
        <v>12</v>
      </c>
      <c r="G66" s="89">
        <v>4</v>
      </c>
      <c r="H66" s="5"/>
      <c r="I66" s="95">
        <f t="shared" si="2"/>
        <v>0</v>
      </c>
    </row>
    <row r="67" spans="1:12" s="48" customFormat="1" ht="72.75" customHeight="1" x14ac:dyDescent="0.25">
      <c r="A67" s="68">
        <f t="shared" si="3"/>
        <v>61</v>
      </c>
      <c r="B67" s="69" t="s">
        <v>73</v>
      </c>
      <c r="C67" s="70"/>
      <c r="D67" s="1"/>
      <c r="E67" s="1"/>
      <c r="F67" s="90" t="s">
        <v>12</v>
      </c>
      <c r="G67" s="93">
        <v>50</v>
      </c>
      <c r="H67" s="5"/>
      <c r="I67" s="95">
        <f t="shared" si="2"/>
        <v>0</v>
      </c>
    </row>
    <row r="68" spans="1:12" s="44" customFormat="1" ht="73.5" customHeight="1" x14ac:dyDescent="0.25">
      <c r="A68" s="68">
        <f t="shared" si="3"/>
        <v>62</v>
      </c>
      <c r="B68" s="73" t="s">
        <v>74</v>
      </c>
      <c r="C68" s="70"/>
      <c r="D68" s="1"/>
      <c r="E68" s="1"/>
      <c r="F68" s="88" t="s">
        <v>12</v>
      </c>
      <c r="G68" s="89">
        <v>50</v>
      </c>
      <c r="H68" s="5"/>
      <c r="I68" s="95">
        <f t="shared" si="2"/>
        <v>0</v>
      </c>
    </row>
    <row r="69" spans="1:12" s="44" customFormat="1" ht="85.5" customHeight="1" x14ac:dyDescent="0.25">
      <c r="A69" s="68">
        <f t="shared" si="3"/>
        <v>63</v>
      </c>
      <c r="B69" s="73" t="s">
        <v>75</v>
      </c>
      <c r="C69" s="70"/>
      <c r="D69" s="1"/>
      <c r="E69" s="1"/>
      <c r="F69" s="88" t="s">
        <v>12</v>
      </c>
      <c r="G69" s="89">
        <v>3</v>
      </c>
      <c r="H69" s="5"/>
      <c r="I69" s="95">
        <f t="shared" si="2"/>
        <v>0</v>
      </c>
    </row>
    <row r="70" spans="1:12" s="48" customFormat="1" ht="87" customHeight="1" x14ac:dyDescent="0.25">
      <c r="A70" s="68">
        <f t="shared" si="3"/>
        <v>64</v>
      </c>
      <c r="B70" s="69" t="s">
        <v>76</v>
      </c>
      <c r="C70" s="70"/>
      <c r="D70" s="1"/>
      <c r="E70" s="1"/>
      <c r="F70" s="90" t="s">
        <v>12</v>
      </c>
      <c r="G70" s="93">
        <v>2</v>
      </c>
      <c r="H70" s="5"/>
      <c r="I70" s="95">
        <f t="shared" si="2"/>
        <v>0</v>
      </c>
    </row>
    <row r="71" spans="1:12" s="48" customFormat="1" ht="43.5" customHeight="1" x14ac:dyDescent="0.25">
      <c r="A71" s="68">
        <f t="shared" si="3"/>
        <v>65</v>
      </c>
      <c r="B71" s="69" t="s">
        <v>77</v>
      </c>
      <c r="C71" s="70"/>
      <c r="D71" s="1"/>
      <c r="E71" s="1"/>
      <c r="F71" s="90" t="s">
        <v>12</v>
      </c>
      <c r="G71" s="93">
        <v>10</v>
      </c>
      <c r="H71" s="5"/>
      <c r="I71" s="95">
        <f t="shared" ref="I71:I102" si="4">H71*G71</f>
        <v>0</v>
      </c>
    </row>
    <row r="72" spans="1:12" s="48" customFormat="1" ht="42.75" customHeight="1" x14ac:dyDescent="0.25">
      <c r="A72" s="68">
        <f t="shared" si="3"/>
        <v>66</v>
      </c>
      <c r="B72" s="69" t="s">
        <v>78</v>
      </c>
      <c r="C72" s="82"/>
      <c r="D72" s="8"/>
      <c r="E72" s="8"/>
      <c r="F72" s="90" t="s">
        <v>12</v>
      </c>
      <c r="G72" s="93">
        <v>25</v>
      </c>
      <c r="H72" s="5"/>
      <c r="I72" s="95">
        <f t="shared" si="4"/>
        <v>0</v>
      </c>
    </row>
    <row r="73" spans="1:12" s="48" customFormat="1" ht="55.5" customHeight="1" x14ac:dyDescent="0.25">
      <c r="A73" s="68">
        <f t="shared" si="3"/>
        <v>67</v>
      </c>
      <c r="B73" s="69" t="s">
        <v>79</v>
      </c>
      <c r="C73" s="82"/>
      <c r="D73" s="8"/>
      <c r="E73" s="8"/>
      <c r="F73" s="90" t="s">
        <v>12</v>
      </c>
      <c r="G73" s="93">
        <v>25</v>
      </c>
      <c r="H73" s="5"/>
      <c r="I73" s="95">
        <f t="shared" si="4"/>
        <v>0</v>
      </c>
    </row>
    <row r="74" spans="1:12" s="48" customFormat="1" ht="54.75" customHeight="1" thickBot="1" x14ac:dyDescent="0.3">
      <c r="A74" s="68">
        <f t="shared" si="3"/>
        <v>68</v>
      </c>
      <c r="B74" s="69" t="s">
        <v>80</v>
      </c>
      <c r="C74" s="70"/>
      <c r="D74" s="1"/>
      <c r="E74" s="1"/>
      <c r="F74" s="90" t="s">
        <v>12</v>
      </c>
      <c r="G74" s="93">
        <v>19</v>
      </c>
      <c r="H74" s="5"/>
      <c r="I74" s="95">
        <f t="shared" si="4"/>
        <v>0</v>
      </c>
      <c r="L74" s="67"/>
    </row>
    <row r="75" spans="1:12" ht="21" customHeight="1" x14ac:dyDescent="0.25">
      <c r="A75" s="54" t="s">
        <v>15</v>
      </c>
      <c r="B75" s="55"/>
      <c r="C75" s="55"/>
      <c r="D75" s="55"/>
      <c r="E75" s="55"/>
      <c r="F75" s="55"/>
      <c r="G75" s="55"/>
      <c r="H75" s="56"/>
      <c r="I75" s="96">
        <f>SUM(I7:I74)</f>
        <v>0</v>
      </c>
    </row>
    <row r="76" spans="1:12" ht="21" customHeight="1" x14ac:dyDescent="0.25">
      <c r="A76" s="57" t="s">
        <v>16</v>
      </c>
      <c r="B76" s="58"/>
      <c r="C76" s="58"/>
      <c r="D76" s="58"/>
      <c r="E76" s="58"/>
      <c r="F76" s="58"/>
      <c r="G76" s="58"/>
      <c r="H76" s="59"/>
      <c r="I76" s="97">
        <f>I75*25%</f>
        <v>0</v>
      </c>
    </row>
    <row r="77" spans="1:12" ht="21" customHeight="1" thickBot="1" x14ac:dyDescent="0.3">
      <c r="A77" s="60" t="s">
        <v>17</v>
      </c>
      <c r="B77" s="61"/>
      <c r="C77" s="61"/>
      <c r="D77" s="61"/>
      <c r="E77" s="61"/>
      <c r="F77" s="61"/>
      <c r="G77" s="61"/>
      <c r="H77" s="62"/>
      <c r="I77" s="98">
        <f>I75+I76</f>
        <v>0</v>
      </c>
    </row>
    <row r="80" spans="1:12" x14ac:dyDescent="0.25">
      <c r="L80" s="66"/>
    </row>
  </sheetData>
  <sheetProtection algorithmName="SHA-512" hashValue="VXYxrqSd/+WHAVhh3AtnOTGhdFt80d0TzI++iD1j41htrCZ3JZ2HysroK4F/RRhF5OXFypabZWOguX+pGytJ9A==" saltValue="ajAm4EJMfiDXr79uHfdh1w==" spinCount="100000" sheet="1" objects="1" scenarios="1"/>
  <mergeCells count="14">
    <mergeCell ref="A75:H75"/>
    <mergeCell ref="A76:H76"/>
    <mergeCell ref="A77:H77"/>
    <mergeCell ref="H2:I2"/>
    <mergeCell ref="G4:G5"/>
    <mergeCell ref="H4:H5"/>
    <mergeCell ref="I4:I5"/>
    <mergeCell ref="A6:I6"/>
    <mergeCell ref="A3:B3"/>
    <mergeCell ref="A4:A5"/>
    <mergeCell ref="B4:B5"/>
    <mergeCell ref="C4:C5"/>
    <mergeCell ref="D4:E4"/>
    <mergeCell ref="F4:F5"/>
  </mergeCells>
  <pageMargins left="0.51181102362204722" right="0.11811023622047245" top="0.74803149606299213" bottom="0" header="0.31496062992125984" footer="0.31496062992125984"/>
  <pageSetup paperSize="9" scale="85" orientation="portrait" r:id="rId1"/>
  <headerFooter>
    <oddHeader>&amp;L&amp;G&amp;CSTUDENTSKI CENTAR DUBROVNIK
Marka Marojice 2b, Dubrovnik</oddHeader>
    <oddFooter>&amp;R&amp;P/&amp;N</oddFooter>
  </headerFooter>
  <rowBreaks count="5" manualBreakCount="5">
    <brk id="18" max="8" man="1"/>
    <brk id="29" max="8" man="1"/>
    <brk id="42" max="8" man="1"/>
    <brk id="53" max="8" man="1"/>
    <brk id="64" max="8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G3 Ambalaža i pribor</vt:lpstr>
      <vt:lpstr>'G3 Ambalaža i pribor'!Print_Area</vt:lpstr>
      <vt:lpstr>'G3 Ambalaža i pribor'!Print_Titles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2024-11-13T09:53:51Z</cp:lastPrinted>
  <dcterms:created xsi:type="dcterms:W3CDTF">2024-11-13T09:14:01Z</dcterms:created>
  <dcterms:modified xsi:type="dcterms:W3CDTF">2024-11-13T10:06:26Z</dcterms:modified>
</cp:coreProperties>
</file>