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J:\POSTUPCI NABAVE\2024 POSTUPCI NABAVE\JEDNOSTAVNA NABAVA\JN br. 35_Jednokratno posuđe i potrš. mat E-JN-38-2024\POZIV NA DOSTAVU PONUDA\"/>
    </mc:Choice>
  </mc:AlternateContent>
  <xr:revisionPtr revIDLastSave="0" documentId="13_ncr:1_{1455C18D-DD6E-4EBA-959A-2F6933A51051}" xr6:coauthVersionLast="47" xr6:coauthVersionMax="47" xr10:uidLastSave="{00000000-0000-0000-0000-000000000000}"/>
  <bookViews>
    <workbookView xWindow="-120" yWindow="-120" windowWidth="29040" windowHeight="15720" xr2:uid="{4D168D90-712A-4EBB-9D5D-A00150D6160F}"/>
  </bookViews>
  <sheets>
    <sheet name="G2 Restoranski PM" sheetId="1" r:id="rId1"/>
  </sheets>
  <definedNames>
    <definedName name="_xlnm.Print_Area" localSheetId="0">'G2 Restoranski PM'!$A$1:$H$33</definedName>
    <definedName name="_xlnm.Print_Titles" localSheetId="0">'G2 Restoranski PM'!$1:$5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29" i="1" l="1"/>
  <c r="H28" i="1"/>
  <c r="H27" i="1"/>
  <c r="H26" i="1"/>
  <c r="H25" i="1"/>
  <c r="H24" i="1"/>
  <c r="H23" i="1"/>
  <c r="H22" i="1"/>
  <c r="H21" i="1"/>
  <c r="H20" i="1"/>
  <c r="H19" i="1"/>
  <c r="H18" i="1"/>
  <c r="H17" i="1"/>
  <c r="H16" i="1"/>
  <c r="H15" i="1"/>
  <c r="H14" i="1"/>
  <c r="H13" i="1"/>
  <c r="H12" i="1"/>
  <c r="H11" i="1"/>
  <c r="H10" i="1"/>
  <c r="H9" i="1"/>
  <c r="H8" i="1"/>
  <c r="A8" i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H7" i="1"/>
  <c r="H30" i="1" s="1"/>
  <c r="H31" i="1" l="1"/>
  <c r="H32" i="1" s="1"/>
</calcChain>
</file>

<file path=xl/sharedStrings.xml><?xml version="1.0" encoding="utf-8"?>
<sst xmlns="http://schemas.openxmlformats.org/spreadsheetml/2006/main" count="62" uniqueCount="41">
  <si>
    <r>
      <rPr>
        <sz val="10"/>
        <rFont val="Calibri"/>
        <family val="2"/>
        <charset val="238"/>
        <scheme val="minor"/>
      </rPr>
      <t xml:space="preserve">Predmet nabave: </t>
    </r>
    <r>
      <rPr>
        <b/>
        <sz val="10"/>
        <rFont val="Calibri"/>
        <family val="2"/>
        <charset val="238"/>
        <scheme val="minor"/>
      </rPr>
      <t>JEDNOKRATNO POSUĐE I POTROŠNI MATERIJAL</t>
    </r>
  </si>
  <si>
    <r>
      <rPr>
        <sz val="10"/>
        <rFont val="Calibri"/>
        <family val="2"/>
        <charset val="238"/>
        <scheme val="minor"/>
      </rPr>
      <t>GRUPA</t>
    </r>
    <r>
      <rPr>
        <b/>
        <sz val="10"/>
        <rFont val="Calibri"/>
        <family val="2"/>
        <charset val="238"/>
        <scheme val="minor"/>
      </rPr>
      <t>: G2 Restoranski potrošni materijal</t>
    </r>
  </si>
  <si>
    <r>
      <rPr>
        <sz val="10"/>
        <rFont val="Calibri"/>
        <family val="2"/>
        <charset val="238"/>
        <scheme val="minor"/>
      </rPr>
      <t>Evidencijski broj nabave</t>
    </r>
    <r>
      <rPr>
        <b/>
        <sz val="10"/>
        <rFont val="Calibri"/>
        <family val="2"/>
        <charset val="238"/>
        <scheme val="minor"/>
      </rPr>
      <t>: E-JN-38-2024</t>
    </r>
  </si>
  <si>
    <t>R. br.</t>
  </si>
  <si>
    <t>Naziv i opis predmeta nabave</t>
  </si>
  <si>
    <t xml:space="preserve">PONUĐENI PROIZVOD </t>
  </si>
  <si>
    <t>Jedinica mjere</t>
  </si>
  <si>
    <t>Okvirna količina za period od 12mj. 2024/2025</t>
  </si>
  <si>
    <t xml:space="preserve">Jedinična cijena </t>
  </si>
  <si>
    <t xml:space="preserve">Ukupna Cijena </t>
  </si>
  <si>
    <t xml:space="preserve">Naziv ponuđenog proizvoda, pakiranje, ŠIFRA </t>
  </si>
  <si>
    <t>Potvrda traženih karakteristika (navesti br.stranice u katalogu/prospektu/spec./ LINK ili sl.)</t>
  </si>
  <si>
    <r>
      <rPr>
        <b/>
        <sz val="10"/>
        <rFont val="Calibri"/>
        <family val="2"/>
        <charset val="238"/>
        <scheme val="minor"/>
      </rPr>
      <t>ČAČKALICE DRVENE, 6-7 cm</t>
    </r>
    <r>
      <rPr>
        <sz val="10"/>
        <rFont val="Calibri"/>
        <family val="2"/>
        <charset val="238"/>
        <scheme val="minor"/>
      </rPr>
      <t xml:space="preserve">
-materijal drvo
-pojedinačno umotane u papirnati omot
-duljina 6 - 7 cm
-pakiranje 1000/1</t>
    </r>
  </si>
  <si>
    <t>pak</t>
  </si>
  <si>
    <r>
      <rPr>
        <b/>
        <sz val="10"/>
        <rFont val="Calibri"/>
        <family val="2"/>
        <charset val="238"/>
        <scheme val="minor"/>
      </rPr>
      <t>ČIPKA PAPIRNATA ZA SVIJEĆU BIJELA</t>
    </r>
    <r>
      <rPr>
        <sz val="10"/>
        <rFont val="Calibri"/>
        <family val="2"/>
        <charset val="238"/>
        <scheme val="minor"/>
      </rPr>
      <t xml:space="preserve">
-materijal: papir
-promjer 10 cm (+/- 5%), min
-gramaža 200gr/m2
-dekorativni obrub u obliku latica
-pakiranje 100/1</t>
    </r>
  </si>
  <si>
    <r>
      <rPr>
        <b/>
        <sz val="10"/>
        <rFont val="Calibri"/>
        <family val="2"/>
        <charset val="238"/>
        <scheme val="minor"/>
      </rPr>
      <t xml:space="preserve">FILTER ZA APARAT KAVU </t>
    </r>
    <r>
      <rPr>
        <sz val="10"/>
        <rFont val="Calibri"/>
        <family val="2"/>
        <charset val="238"/>
        <scheme val="minor"/>
      </rPr>
      <t xml:space="preserve">                                                                                                                       
-za aparat za filter kavu konusni
-donji dio fi 20-22 cm, gornji dio fi 52-55 cm
-pakiranje 40/1</t>
    </r>
  </si>
  <si>
    <r>
      <rPr>
        <b/>
        <sz val="10"/>
        <rFont val="Calibri"/>
        <family val="2"/>
        <charset val="238"/>
        <scheme val="minor"/>
      </rPr>
      <t>FLASTER SAMOLJEPLJIVI HACCP (CRVENI)</t>
    </r>
    <r>
      <rPr>
        <sz val="10"/>
        <rFont val="Calibri"/>
        <family val="2"/>
        <charset val="238"/>
        <scheme val="minor"/>
      </rPr>
      <t xml:space="preserve">
-dimenzija 5mx5 cm
-ne sadrži latex, otporan na temp., masnoću, vodu
-pakiranje 6/1
</t>
    </r>
  </si>
  <si>
    <r>
      <rPr>
        <b/>
        <sz val="10"/>
        <rFont val="Calibri"/>
        <family val="2"/>
        <charset val="238"/>
        <scheme val="minor"/>
      </rPr>
      <t>GEL (PASTA) ZA GRIJANJE HRANE U BANJA MARIJAMA</t>
    </r>
    <r>
      <rPr>
        <sz val="10"/>
        <rFont val="Calibri"/>
        <family val="2"/>
        <charset val="238"/>
        <scheme val="minor"/>
      </rPr>
      <t xml:space="preserve">
-limenka težine punjenja 200 - 250 g
-minimalno 3h gorenja
</t>
    </r>
  </si>
  <si>
    <t>kom</t>
  </si>
  <si>
    <r>
      <rPr>
        <b/>
        <sz val="10"/>
        <rFont val="Calibri"/>
        <family val="2"/>
        <charset val="238"/>
        <scheme val="minor"/>
      </rPr>
      <t>KIŠOBRAN DEKORATIVNI OD BAMBUSA, 10-12 cm</t>
    </r>
    <r>
      <rPr>
        <sz val="10"/>
        <rFont val="Calibri"/>
        <family val="2"/>
        <charset val="238"/>
        <scheme val="minor"/>
      </rPr>
      <t xml:space="preserve">
-materijal: BAMBUS
-fingerfood pikalica koja se može rastvoriti da bude u obliku kišobrana
-duljina: 10-12cm
-pakiranje 144/1 
</t>
    </r>
  </si>
  <si>
    <r>
      <rPr>
        <b/>
        <sz val="10"/>
        <rFont val="Calibri"/>
        <family val="2"/>
        <charset val="238"/>
        <scheme val="minor"/>
      </rPr>
      <t>LUČICA OD VOSKA U ALUMINIJSKOJ POSUDI fi38-42mm
-</t>
    </r>
    <r>
      <rPr>
        <sz val="10"/>
        <rFont val="Calibri"/>
        <family val="2"/>
        <charset val="238"/>
        <scheme val="minor"/>
      </rPr>
      <t>promjer 38 - 42 mm, bijela 
-u aluminijskoj čašici, očekivana duljina gorenja minimalno 4.5 sata
-pakiranje 100/1</t>
    </r>
  </si>
  <si>
    <r>
      <rPr>
        <b/>
        <sz val="10"/>
        <rFont val="Calibri"/>
        <family val="2"/>
        <charset val="238"/>
        <scheme val="minor"/>
      </rPr>
      <t xml:space="preserve">MARAMICA ZA RUKE VLAŽNA </t>
    </r>
    <r>
      <rPr>
        <sz val="10"/>
        <rFont val="Calibri"/>
        <family val="2"/>
        <charset val="238"/>
        <scheme val="minor"/>
      </rPr>
      <t xml:space="preserve">
-miris limuna, hermetički pojedinačno zapakirana
-Vlažne jednokratne maramice za ugostiteljstvo
-Pakiranje 1000/1</t>
    </r>
  </si>
  <si>
    <r>
      <rPr>
        <b/>
        <sz val="10"/>
        <rFont val="Calibri"/>
        <family val="2"/>
        <charset val="238"/>
        <scheme val="minor"/>
      </rPr>
      <t>MIJEŠALICA DRVENA ZA TOPLE NAPITKE 14-15cm</t>
    </r>
    <r>
      <rPr>
        <sz val="10"/>
        <rFont val="Calibri"/>
        <family val="2"/>
        <charset val="238"/>
        <scheme val="minor"/>
      </rPr>
      <t xml:space="preserve">
-materijal: drvo
-duljina: 14 - 15 cm
-svaka mješalica zasebno pakirana u papirnati omot
-pakiranje 1000/1 </t>
    </r>
  </si>
  <si>
    <r>
      <rPr>
        <b/>
        <sz val="10"/>
        <rFont val="Calibri"/>
        <family val="2"/>
        <charset val="238"/>
        <scheme val="minor"/>
      </rPr>
      <t>MIJEŠALICA OD BAMBUSA ZA KOKTELE 18cm</t>
    </r>
    <r>
      <rPr>
        <sz val="10"/>
        <rFont val="Calibri"/>
        <family val="2"/>
        <charset val="238"/>
        <scheme val="minor"/>
      </rPr>
      <t xml:space="preserve">
-materijal: BAMBUS, duljina: 21-25 cm
-izvedba u obliku "ruke"
-pakiranje 100/1 kom
</t>
    </r>
  </si>
  <si>
    <r>
      <rPr>
        <b/>
        <sz val="10"/>
        <rFont val="Calibri"/>
        <family val="2"/>
        <charset val="238"/>
        <scheme val="minor"/>
      </rPr>
      <t>PODMETAČ PAPIRANTI ZA ČAŠE, BIJELI fi 8-9 cm
-</t>
    </r>
    <r>
      <rPr>
        <sz val="10"/>
        <rFont val="Calibri"/>
        <family val="2"/>
        <charset val="238"/>
        <scheme val="minor"/>
      </rPr>
      <t>materijal: papir
-minimalno 6-slojni
-promjer: 8 - 9 cm
-pakiranje 500/1</t>
    </r>
  </si>
  <si>
    <r>
      <rPr>
        <b/>
        <sz val="10"/>
        <rFont val="Calibri"/>
        <family val="2"/>
        <charset val="238"/>
        <scheme val="minor"/>
      </rPr>
      <t xml:space="preserve">PODMETAČ PAPIRNATI S PRINTOM, 30x40 cm
</t>
    </r>
    <r>
      <rPr>
        <sz val="10"/>
        <rFont val="Calibri"/>
        <family val="2"/>
        <charset val="238"/>
        <scheme val="minor"/>
      </rPr>
      <t>- dimenzija 30x40cm
-papir s zaštitnim silikonskim slojem
-print morski motiv (plaža, more, brod ili slično)
-pakiranje  100/1</t>
    </r>
  </si>
  <si>
    <r>
      <rPr>
        <b/>
        <sz val="10"/>
        <rFont val="Calibri"/>
        <family val="2"/>
        <charset val="238"/>
        <scheme val="minor"/>
      </rPr>
      <t>POSUDA OD DRVA OBLIK "LAĐA" 17x8 cm</t>
    </r>
    <r>
      <rPr>
        <sz val="10"/>
        <rFont val="Calibri"/>
        <family val="2"/>
        <charset val="238"/>
        <scheme val="minor"/>
      </rPr>
      <t xml:space="preserve">
-dimenzija 17x8cm (dozvoljeno odstupanje 1cm)
-materijal drvo
-pakiranje 50/1
</t>
    </r>
  </si>
  <si>
    <r>
      <rPr>
        <b/>
        <sz val="10"/>
        <rFont val="Calibri"/>
        <family val="2"/>
        <charset val="238"/>
        <scheme val="minor"/>
      </rPr>
      <t>POSUDA OD ŠEĆERNE TRSKE OBLIK "KOCKA" 3x7x7 cm</t>
    </r>
    <r>
      <rPr>
        <sz val="10"/>
        <rFont val="Calibri"/>
        <family val="2"/>
        <charset val="238"/>
        <scheme val="minor"/>
      </rPr>
      <t xml:space="preserve">
-dimenzija 3x7x7cm (dozvoljeno odstupanje 1cm)
-materijal drvo
-pakiranje 50/1</t>
    </r>
  </si>
  <si>
    <r>
      <rPr>
        <b/>
        <sz val="10"/>
        <rFont val="Calibri"/>
        <family val="2"/>
        <charset val="238"/>
        <scheme val="minor"/>
      </rPr>
      <t>POSUDA OD ŠEĆERNE TRSKE OBLIK "LIST", 9x7 cm</t>
    </r>
    <r>
      <rPr>
        <sz val="10"/>
        <rFont val="Calibri"/>
        <family val="2"/>
        <charset val="238"/>
        <scheme val="minor"/>
      </rPr>
      <t xml:space="preserve">
-dimenzija 9x7cm (dozvoljeno odstupanje 1cm)
-materijal šećerna trska, bijela boja
-pakiranje 50/1</t>
    </r>
  </si>
  <si>
    <r>
      <rPr>
        <b/>
        <sz val="10"/>
        <rFont val="Calibri"/>
        <family val="2"/>
        <charset val="238"/>
        <scheme val="minor"/>
      </rPr>
      <t>POSUDA OD ŠEĆERNE TRSKE OBLIK "OVAL" 9x5,5 cm</t>
    </r>
    <r>
      <rPr>
        <sz val="10"/>
        <rFont val="Calibri"/>
        <family val="2"/>
        <charset val="238"/>
        <scheme val="minor"/>
      </rPr>
      <t xml:space="preserve">
-dimenzija 9x5,5cm (dozvoljeno odstupanje 1cm)
-materijal šećerna trska, bijela boja
-pakiranje 50/1</t>
    </r>
  </si>
  <si>
    <r>
      <rPr>
        <b/>
        <sz val="10"/>
        <rFont val="Calibri"/>
        <family val="2"/>
        <charset val="238"/>
        <scheme val="minor"/>
      </rPr>
      <t>SLAMKA PAPIRNATA, CRNA 14-16 cm</t>
    </r>
    <r>
      <rPr>
        <sz val="10"/>
        <rFont val="Calibri"/>
        <family val="2"/>
        <charset val="238"/>
        <scheme val="minor"/>
      </rPr>
      <t xml:space="preserve">
-materijal: papir (izrađena od minimalno tri niti papira), bez savitljivog dijela pri vrhu
-duljina 14 - 16 cm, promjer 7 - 8 mm
-pakiranje 150/1</t>
    </r>
  </si>
  <si>
    <r>
      <rPr>
        <b/>
        <sz val="10"/>
        <rFont val="Calibri"/>
        <family val="2"/>
        <charset val="238"/>
        <scheme val="minor"/>
      </rPr>
      <t>SLAMKA PAPIRNATA, CRNA 22-24 cm</t>
    </r>
    <r>
      <rPr>
        <sz val="10"/>
        <rFont val="Calibri"/>
        <family val="2"/>
        <charset val="238"/>
        <scheme val="minor"/>
      </rPr>
      <t xml:space="preserve">
-materijal: papir (izrađena od minimalno tri niti papira), bez savitljivog dijela pri vrhu
-duljina 22 - 24 cm, promjer 7,5 - 8 mm
-pakiranje 150/1</t>
    </r>
  </si>
  <si>
    <r>
      <rPr>
        <b/>
        <sz val="10"/>
        <rFont val="Calibri"/>
        <family val="2"/>
        <charset val="238"/>
        <scheme val="minor"/>
      </rPr>
      <t>SLAMKA PLASTIČNA, CRNA 15-18 cm</t>
    </r>
    <r>
      <rPr>
        <sz val="10"/>
        <rFont val="Calibri"/>
        <family val="2"/>
        <charset val="238"/>
        <scheme val="minor"/>
      </rPr>
      <t xml:space="preserve">
-materijal: BIO PLA ili jednakovrijedno
-bez savitljivog dijela pri vrhu
-duljina 15 - 18 cm, promjer 7 - 8 mm
-pakiranje 500/1</t>
    </r>
  </si>
  <si>
    <r>
      <rPr>
        <b/>
        <sz val="10"/>
        <rFont val="Calibri"/>
        <family val="2"/>
        <charset val="238"/>
        <scheme val="minor"/>
      </rPr>
      <t>SLAMKA PLASTIČNA, CRNA 22-24 cm</t>
    </r>
    <r>
      <rPr>
        <sz val="10"/>
        <rFont val="Calibri"/>
        <family val="2"/>
        <charset val="238"/>
        <scheme val="minor"/>
      </rPr>
      <t xml:space="preserve">
-materijal: BIO PLA ili jednakovrijedno
-bez savitljivog dijela pri vrhu
-duljina 22 - 24 cm, promjer 7 - 8 mm
-pakiranje 500/1</t>
    </r>
  </si>
  <si>
    <r>
      <rPr>
        <b/>
        <sz val="10"/>
        <rFont val="Calibri"/>
        <family val="2"/>
        <charset val="238"/>
        <scheme val="minor"/>
      </rPr>
      <t>SLAMKA PLASTIČNA, RAZNE BOJE 22-24 cm</t>
    </r>
    <r>
      <rPr>
        <sz val="10"/>
        <rFont val="Calibri"/>
        <family val="2"/>
        <charset val="238"/>
        <scheme val="minor"/>
      </rPr>
      <t xml:space="preserve">
-materijal: BIO PLA ili jednakovrijedno
-bez savitljivog dijela pri vrhu
-duljina 22 - 24 cm, promjer 7 - 8 mm
-pakiranje 500/1</t>
    </r>
  </si>
  <si>
    <t>UKUPNO</t>
  </si>
  <si>
    <t>PDV (25%)</t>
  </si>
  <si>
    <t>SVEUKUPNO</t>
  </si>
  <si>
    <t>Ponuditelj:</t>
  </si>
  <si>
    <r>
      <rPr>
        <b/>
        <sz val="10"/>
        <rFont val="Calibri"/>
        <family val="2"/>
        <charset val="238"/>
        <scheme val="minor"/>
      </rPr>
      <t xml:space="preserve">SVIJEĆA KONUSNA BIJELA 25 cm, fi 2 cm
- </t>
    </r>
    <r>
      <rPr>
        <sz val="10"/>
        <rFont val="Calibri"/>
        <family val="2"/>
        <charset val="238"/>
        <scheme val="minor"/>
      </rPr>
      <t>visina 25-26 cm, promjer 21 - 23 mm
-očekivana duljina gorenja minimalno 8 sati
-pakiranje  10/1</t>
    </r>
  </si>
  <si>
    <r>
      <rPr>
        <b/>
        <sz val="10"/>
        <rFont val="Calibri"/>
        <family val="2"/>
        <charset val="238"/>
        <scheme val="minor"/>
      </rPr>
      <t xml:space="preserve">SVIJEĆA PILAR BIJELA 15 cm, fi 7 cm
- </t>
    </r>
    <r>
      <rPr>
        <sz val="10"/>
        <rFont val="Calibri"/>
        <family val="2"/>
        <charset val="238"/>
        <scheme val="minor"/>
      </rPr>
      <t>visina 15 cm, promjer 7 cm
-očekivana duljina gorenja minimalno 50 sati
-pakiranje  4/1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</si>
</sst>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[$€-1]_-;\-* #,##0.00\ [$€-1]_-;_-* &quot;-&quot;??\ [$€-1]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name val="Calibri"/>
      <family val="2"/>
      <scheme val="minor"/>
    </font>
    <font>
      <b/>
      <sz val="8"/>
      <name val="Calibri"/>
      <family val="2"/>
      <charset val="238"/>
      <scheme val="minor"/>
    </font>
    <font>
      <b/>
      <sz val="7"/>
      <name val="Calibri"/>
      <family val="2"/>
      <charset val="238"/>
      <scheme val="minor"/>
    </font>
    <font>
      <sz val="10"/>
      <name val="Arial"/>
      <family val="2"/>
      <charset val="238"/>
    </font>
    <font>
      <sz val="9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theme="1"/>
      </left>
      <right style="hair">
        <color theme="1"/>
      </right>
      <top/>
      <bottom style="hair">
        <color theme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8" fillId="0" borderId="0"/>
    <xf numFmtId="0" fontId="8" fillId="0" borderId="0"/>
  </cellStyleXfs>
  <cellXfs count="57">
    <xf numFmtId="0" fontId="0" fillId="0" borderId="0" xfId="0"/>
    <xf numFmtId="49" fontId="9" fillId="5" borderId="1" xfId="0" applyNumberFormat="1" applyFont="1" applyFill="1" applyBorder="1" applyAlignment="1" applyProtection="1">
      <alignment horizontal="left" vertical="top" wrapText="1"/>
      <protection locked="0"/>
    </xf>
    <xf numFmtId="164" fontId="3" fillId="5" borderId="1" xfId="0" applyNumberFormat="1" applyFont="1" applyFill="1" applyBorder="1" applyAlignment="1" applyProtection="1">
      <alignment horizontal="right" vertical="center" wrapText="1"/>
      <protection locked="0"/>
    </xf>
    <xf numFmtId="0" fontId="9" fillId="5" borderId="1" xfId="0" applyFont="1" applyFill="1" applyBorder="1" applyAlignment="1" applyProtection="1">
      <alignment horizontal="left" vertical="top" wrapText="1"/>
      <protection locked="0"/>
    </xf>
    <xf numFmtId="0" fontId="2" fillId="0" borderId="0" xfId="0" applyFont="1" applyAlignment="1" applyProtection="1">
      <alignment horizontal="left" vertical="center"/>
      <protection locked="0"/>
    </xf>
    <xf numFmtId="0" fontId="2" fillId="0" borderId="0" xfId="0" applyFont="1" applyAlignment="1" applyProtection="1">
      <alignment horizontal="left" vertical="top"/>
      <protection locked="0"/>
    </xf>
    <xf numFmtId="0" fontId="4" fillId="0" borderId="0" xfId="0" applyFont="1" applyAlignment="1" applyProtection="1">
      <alignment horizontal="left" vertical="top"/>
      <protection locked="0"/>
    </xf>
    <xf numFmtId="0" fontId="4" fillId="0" borderId="0" xfId="0" applyFont="1" applyAlignment="1" applyProtection="1">
      <alignment horizontal="center" vertical="center"/>
      <protection locked="0"/>
    </xf>
    <xf numFmtId="0" fontId="4" fillId="5" borderId="0" xfId="0" applyFont="1" applyFill="1" applyAlignment="1" applyProtection="1">
      <alignment horizontal="center" vertical="center"/>
      <protection locked="0"/>
    </xf>
    <xf numFmtId="164" fontId="4" fillId="0" borderId="0" xfId="0" applyNumberFormat="1" applyFont="1" applyAlignment="1" applyProtection="1">
      <alignment horizontal="right" vertical="center"/>
      <protection locked="0"/>
    </xf>
    <xf numFmtId="0" fontId="4" fillId="0" borderId="0" xfId="0" applyFont="1" applyAlignment="1" applyProtection="1">
      <alignment horizontal="left" vertical="center"/>
      <protection locked="0"/>
    </xf>
    <xf numFmtId="0" fontId="5" fillId="0" borderId="0" xfId="0" applyFont="1" applyAlignment="1" applyProtection="1">
      <alignment horizontal="left"/>
      <protection locked="0"/>
    </xf>
    <xf numFmtId="0" fontId="9" fillId="5" borderId="0" xfId="0" applyFont="1" applyFill="1" applyAlignment="1" applyProtection="1">
      <alignment horizontal="center" vertical="center"/>
      <protection locked="0"/>
    </xf>
    <xf numFmtId="164" fontId="4" fillId="0" borderId="17" xfId="0" applyNumberFormat="1" applyFont="1" applyBorder="1" applyAlignment="1" applyProtection="1">
      <alignment horizontal="right" vertical="center"/>
      <protection locked="0"/>
    </xf>
    <xf numFmtId="0" fontId="4" fillId="0" borderId="17" xfId="0" applyFont="1" applyBorder="1" applyAlignment="1" applyProtection="1">
      <alignment horizontal="left" vertical="center"/>
      <protection locked="0"/>
    </xf>
    <xf numFmtId="0" fontId="2" fillId="0" borderId="0" xfId="0" applyFont="1" applyAlignment="1" applyProtection="1">
      <alignment horizontal="left"/>
      <protection locked="0"/>
    </xf>
    <xf numFmtId="0" fontId="6" fillId="3" borderId="1" xfId="0" applyFont="1" applyFill="1" applyBorder="1" applyAlignment="1" applyProtection="1">
      <alignment horizontal="center" vertical="center" textRotation="91" wrapText="1"/>
      <protection locked="0"/>
    </xf>
    <xf numFmtId="0" fontId="6" fillId="3" borderId="1" xfId="0" applyFont="1" applyFill="1" applyBorder="1" applyAlignment="1" applyProtection="1">
      <alignment horizontal="center" vertical="center" wrapText="1"/>
      <protection locked="0"/>
    </xf>
    <xf numFmtId="0" fontId="6" fillId="2" borderId="1" xfId="0" applyFont="1" applyFill="1" applyBorder="1" applyAlignment="1" applyProtection="1">
      <alignment horizontal="center" vertical="center" wrapText="1"/>
      <protection locked="0"/>
    </xf>
    <xf numFmtId="3" fontId="7" fillId="2" borderId="1" xfId="0" applyNumberFormat="1" applyFont="1" applyFill="1" applyBorder="1" applyAlignment="1" applyProtection="1">
      <alignment horizontal="center" vertical="center" wrapText="1"/>
      <protection locked="0"/>
    </xf>
    <xf numFmtId="164" fontId="6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5" fillId="0" borderId="0" xfId="0" applyFont="1" applyProtection="1">
      <protection locked="0"/>
    </xf>
    <xf numFmtId="0" fontId="6" fillId="2" borderId="1" xfId="0" applyFont="1" applyFill="1" applyBorder="1" applyAlignment="1" applyProtection="1">
      <alignment horizontal="center" vertical="center" wrapText="1"/>
      <protection locked="0"/>
    </xf>
    <xf numFmtId="0" fontId="7" fillId="2" borderId="1" xfId="0" applyFont="1" applyFill="1" applyBorder="1" applyAlignment="1" applyProtection="1">
      <alignment horizontal="center" vertical="center" wrapText="1"/>
      <protection locked="0"/>
    </xf>
    <xf numFmtId="0" fontId="2" fillId="4" borderId="2" xfId="1" applyFont="1" applyFill="1" applyBorder="1" applyAlignment="1" applyProtection="1">
      <alignment horizontal="left" vertical="center" wrapText="1" readingOrder="1"/>
      <protection locked="0"/>
    </xf>
    <xf numFmtId="0" fontId="2" fillId="4" borderId="5" xfId="1" applyFont="1" applyFill="1" applyBorder="1" applyAlignment="1" applyProtection="1">
      <alignment horizontal="left" vertical="center" wrapText="1" readingOrder="1"/>
      <protection locked="0"/>
    </xf>
    <xf numFmtId="0" fontId="5" fillId="0" borderId="0" xfId="0" applyFont="1" applyAlignment="1" applyProtection="1">
      <alignment horizontal="left" wrapText="1"/>
      <protection locked="0"/>
    </xf>
    <xf numFmtId="0" fontId="10" fillId="0" borderId="7" xfId="0" applyFont="1" applyBorder="1" applyAlignment="1" applyProtection="1">
      <alignment horizontal="right" vertical="center"/>
      <protection locked="0"/>
    </xf>
    <xf numFmtId="0" fontId="10" fillId="0" borderId="8" xfId="0" applyFont="1" applyBorder="1" applyAlignment="1" applyProtection="1">
      <alignment horizontal="right" vertical="center"/>
      <protection locked="0"/>
    </xf>
    <xf numFmtId="0" fontId="10" fillId="0" borderId="9" xfId="0" applyFont="1" applyBorder="1" applyAlignment="1" applyProtection="1">
      <alignment horizontal="right" vertical="center"/>
      <protection locked="0"/>
    </xf>
    <xf numFmtId="0" fontId="4" fillId="0" borderId="11" xfId="0" applyFont="1" applyBorder="1" applyAlignment="1" applyProtection="1">
      <alignment horizontal="right" vertical="center"/>
      <protection locked="0"/>
    </xf>
    <xf numFmtId="0" fontId="4" fillId="0" borderId="5" xfId="0" applyFont="1" applyBorder="1" applyAlignment="1" applyProtection="1">
      <alignment horizontal="right" vertical="center"/>
      <protection locked="0"/>
    </xf>
    <xf numFmtId="0" fontId="4" fillId="0" borderId="3" xfId="0" applyFont="1" applyBorder="1" applyAlignment="1" applyProtection="1">
      <alignment horizontal="right" vertical="center"/>
      <protection locked="0"/>
    </xf>
    <xf numFmtId="0" fontId="10" fillId="0" borderId="13" xfId="0" applyFont="1" applyBorder="1" applyAlignment="1" applyProtection="1">
      <alignment horizontal="right" vertical="center"/>
      <protection locked="0"/>
    </xf>
    <xf numFmtId="0" fontId="10" fillId="0" borderId="14" xfId="0" applyFont="1" applyBorder="1" applyAlignment="1" applyProtection="1">
      <alignment horizontal="right" vertical="center"/>
      <protection locked="0"/>
    </xf>
    <xf numFmtId="0" fontId="10" fillId="0" borderId="15" xfId="0" applyFont="1" applyBorder="1" applyAlignment="1" applyProtection="1">
      <alignment horizontal="right" vertical="center"/>
      <protection locked="0"/>
    </xf>
    <xf numFmtId="0" fontId="5" fillId="0" borderId="0" xfId="0" applyFont="1" applyAlignment="1" applyProtection="1">
      <alignment horizontal="center" vertical="center"/>
      <protection locked="0"/>
    </xf>
    <xf numFmtId="0" fontId="4" fillId="0" borderId="0" xfId="0" applyFont="1" applyAlignment="1" applyProtection="1">
      <alignment vertical="top"/>
      <protection locked="0"/>
    </xf>
    <xf numFmtId="0" fontId="5" fillId="0" borderId="0" xfId="0" applyFont="1" applyAlignment="1" applyProtection="1">
      <alignment vertical="top"/>
      <protection locked="0"/>
    </xf>
    <xf numFmtId="0" fontId="5" fillId="5" borderId="0" xfId="0" applyFont="1" applyFill="1" applyAlignment="1" applyProtection="1">
      <alignment horizontal="center" vertical="center"/>
      <protection locked="0"/>
    </xf>
    <xf numFmtId="164" fontId="5" fillId="0" borderId="0" xfId="0" applyNumberFormat="1" applyFont="1" applyAlignment="1" applyProtection="1">
      <alignment horizontal="right" vertical="center"/>
      <protection locked="0"/>
    </xf>
    <xf numFmtId="0" fontId="5" fillId="0" borderId="0" xfId="0" applyFont="1" applyAlignment="1" applyProtection="1">
      <alignment vertical="center"/>
      <protection locked="0"/>
    </xf>
    <xf numFmtId="0" fontId="3" fillId="5" borderId="1" xfId="0" applyFont="1" applyFill="1" applyBorder="1" applyAlignment="1" applyProtection="1">
      <alignment horizontal="center" vertical="center" wrapText="1"/>
    </xf>
    <xf numFmtId="0" fontId="3" fillId="0" borderId="1" xfId="2" applyFont="1" applyBorder="1" applyAlignment="1" applyProtection="1">
      <alignment vertical="top" wrapText="1"/>
    </xf>
    <xf numFmtId="0" fontId="3" fillId="0" borderId="1" xfId="3" applyFont="1" applyBorder="1" applyAlignment="1" applyProtection="1">
      <alignment vertical="top" wrapText="1"/>
    </xf>
    <xf numFmtId="0" fontId="3" fillId="0" borderId="1" xfId="1" applyFont="1" applyBorder="1" applyAlignment="1" applyProtection="1">
      <alignment vertical="top" wrapText="1"/>
    </xf>
    <xf numFmtId="0" fontId="3" fillId="0" borderId="1" xfId="0" applyFont="1" applyBorder="1" applyAlignment="1" applyProtection="1">
      <alignment vertical="top" wrapText="1"/>
    </xf>
    <xf numFmtId="0" fontId="3" fillId="0" borderId="6" xfId="0" applyFont="1" applyBorder="1" applyAlignment="1" applyProtection="1">
      <alignment vertical="top" wrapText="1"/>
    </xf>
    <xf numFmtId="0" fontId="3" fillId="0" borderId="5" xfId="0" applyFont="1" applyBorder="1" applyAlignment="1" applyProtection="1">
      <alignment vertical="top" wrapText="1"/>
    </xf>
    <xf numFmtId="0" fontId="3" fillId="0" borderId="5" xfId="2" applyFont="1" applyBorder="1" applyAlignment="1" applyProtection="1">
      <alignment vertical="top" wrapText="1"/>
    </xf>
    <xf numFmtId="0" fontId="3" fillId="0" borderId="4" xfId="2" applyFont="1" applyBorder="1" applyAlignment="1" applyProtection="1">
      <alignment vertical="top" wrapText="1"/>
    </xf>
    <xf numFmtId="0" fontId="3" fillId="0" borderId="4" xfId="2" applyFont="1" applyBorder="1" applyAlignment="1" applyProtection="1">
      <alignment horizontal="center" vertical="center" wrapText="1"/>
    </xf>
    <xf numFmtId="3" fontId="3" fillId="5" borderId="4" xfId="2" applyNumberFormat="1" applyFont="1" applyFill="1" applyBorder="1" applyAlignment="1" applyProtection="1">
      <alignment horizontal="center" vertical="center" wrapText="1"/>
    </xf>
    <xf numFmtId="164" fontId="3" fillId="0" borderId="1" xfId="0" applyNumberFormat="1" applyFont="1" applyBorder="1" applyAlignment="1" applyProtection="1">
      <alignment horizontal="left" vertical="center" wrapText="1"/>
    </xf>
    <xf numFmtId="164" fontId="10" fillId="0" borderId="10" xfId="0" applyNumberFormat="1" applyFont="1" applyBorder="1" applyAlignment="1" applyProtection="1">
      <alignment vertical="center"/>
    </xf>
    <xf numFmtId="164" fontId="4" fillId="0" borderId="12" xfId="0" applyNumberFormat="1" applyFont="1" applyBorder="1" applyAlignment="1" applyProtection="1">
      <alignment vertical="center"/>
    </xf>
    <xf numFmtId="164" fontId="10" fillId="0" borderId="16" xfId="0" applyNumberFormat="1" applyFont="1" applyBorder="1" applyAlignment="1" applyProtection="1">
      <alignment vertical="center"/>
    </xf>
  </cellXfs>
  <cellStyles count="4">
    <cellStyle name="Normal" xfId="0" builtinId="0"/>
    <cellStyle name="Normal 2 2" xfId="1" xr:uid="{5505F052-9BB3-4997-99D3-F2EF9ABDD809}"/>
    <cellStyle name="Normal 2 4" xfId="2" xr:uid="{114F3070-52AA-4326-A8D8-F313B210A011}"/>
    <cellStyle name="Normal 3" xfId="3" xr:uid="{A55503D4-4D8C-4496-A520-A76EAC4E3D0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2399C6-66CB-46E5-B3EC-7043C5D47A36}">
  <dimension ref="A1:H32"/>
  <sheetViews>
    <sheetView tabSelected="1" view="pageBreakPreview" zoomScaleNormal="100" zoomScaleSheetLayoutView="100" workbookViewId="0">
      <selection activeCell="P7" sqref="P7"/>
    </sheetView>
  </sheetViews>
  <sheetFormatPr defaultColWidth="9.140625" defaultRowHeight="15" x14ac:dyDescent="0.25"/>
  <cols>
    <col min="1" max="1" width="4.42578125" style="36" customWidth="1"/>
    <col min="2" max="2" width="42.7109375" style="37" customWidth="1"/>
    <col min="3" max="3" width="12.5703125" style="38" customWidth="1"/>
    <col min="4" max="4" width="13.140625" style="38" customWidth="1"/>
    <col min="5" max="5" width="6.28515625" style="36" customWidth="1"/>
    <col min="6" max="6" width="10.85546875" style="39" customWidth="1"/>
    <col min="7" max="7" width="9.140625" style="40"/>
    <col min="8" max="8" width="11.85546875" style="41" customWidth="1"/>
    <col min="9" max="9" width="0.140625" style="21" customWidth="1"/>
    <col min="10" max="16384" width="9.140625" style="21"/>
  </cols>
  <sheetData>
    <row r="1" spans="1:8" s="11" customFormat="1" ht="18" customHeight="1" x14ac:dyDescent="0.25">
      <c r="A1" s="4" t="s">
        <v>0</v>
      </c>
      <c r="B1" s="5"/>
      <c r="C1" s="6"/>
      <c r="D1" s="6"/>
      <c r="E1" s="7"/>
      <c r="F1" s="8"/>
      <c r="G1" s="9"/>
      <c r="H1" s="10"/>
    </row>
    <row r="2" spans="1:8" s="11" customFormat="1" ht="18" customHeight="1" x14ac:dyDescent="0.25">
      <c r="A2" s="4" t="s">
        <v>1</v>
      </c>
      <c r="B2" s="5"/>
      <c r="C2" s="6"/>
      <c r="D2" s="6"/>
      <c r="E2" s="7"/>
      <c r="F2" s="12" t="s">
        <v>38</v>
      </c>
      <c r="G2" s="13"/>
      <c r="H2" s="14"/>
    </row>
    <row r="3" spans="1:8" s="11" customFormat="1" ht="18" customHeight="1" x14ac:dyDescent="0.25">
      <c r="A3" s="15" t="s">
        <v>2</v>
      </c>
      <c r="B3" s="15"/>
      <c r="C3" s="6"/>
      <c r="D3" s="6"/>
      <c r="E3" s="7"/>
      <c r="F3" s="8"/>
      <c r="G3" s="9"/>
      <c r="H3" s="10"/>
    </row>
    <row r="4" spans="1:8" ht="12.75" customHeight="1" x14ac:dyDescent="0.25">
      <c r="A4" s="16" t="s">
        <v>3</v>
      </c>
      <c r="B4" s="17" t="s">
        <v>4</v>
      </c>
      <c r="C4" s="18" t="s">
        <v>5</v>
      </c>
      <c r="D4" s="18"/>
      <c r="E4" s="17" t="s">
        <v>6</v>
      </c>
      <c r="F4" s="19" t="s">
        <v>7</v>
      </c>
      <c r="G4" s="20" t="s">
        <v>8</v>
      </c>
      <c r="H4" s="17" t="s">
        <v>9</v>
      </c>
    </row>
    <row r="5" spans="1:8" ht="48" customHeight="1" x14ac:dyDescent="0.25">
      <c r="A5" s="16"/>
      <c r="B5" s="17"/>
      <c r="C5" s="22" t="s">
        <v>10</v>
      </c>
      <c r="D5" s="23" t="s">
        <v>11</v>
      </c>
      <c r="E5" s="17"/>
      <c r="F5" s="19"/>
      <c r="G5" s="20"/>
      <c r="H5" s="17"/>
    </row>
    <row r="6" spans="1:8" ht="8.25" customHeight="1" x14ac:dyDescent="0.25">
      <c r="A6" s="24"/>
      <c r="B6" s="25"/>
      <c r="C6" s="25"/>
      <c r="D6" s="25"/>
      <c r="E6" s="25"/>
      <c r="F6" s="25"/>
      <c r="G6" s="25"/>
      <c r="H6" s="25"/>
    </row>
    <row r="7" spans="1:8" s="26" customFormat="1" ht="66" customHeight="1" x14ac:dyDescent="0.25">
      <c r="A7" s="42">
        <v>1</v>
      </c>
      <c r="B7" s="43" t="s">
        <v>12</v>
      </c>
      <c r="C7" s="1"/>
      <c r="D7" s="1"/>
      <c r="E7" s="51" t="s">
        <v>13</v>
      </c>
      <c r="F7" s="52">
        <v>18</v>
      </c>
      <c r="G7" s="2"/>
      <c r="H7" s="53">
        <f>G7*F7</f>
        <v>0</v>
      </c>
    </row>
    <row r="8" spans="1:8" s="26" customFormat="1" ht="78.75" customHeight="1" x14ac:dyDescent="0.25">
      <c r="A8" s="42">
        <f>A7+1</f>
        <v>2</v>
      </c>
      <c r="B8" s="43" t="s">
        <v>14</v>
      </c>
      <c r="C8" s="1"/>
      <c r="D8" s="1"/>
      <c r="E8" s="51" t="s">
        <v>13</v>
      </c>
      <c r="F8" s="52">
        <v>62</v>
      </c>
      <c r="G8" s="2"/>
      <c r="H8" s="53">
        <f t="shared" ref="H8:H29" si="0">G8*F8</f>
        <v>0</v>
      </c>
    </row>
    <row r="9" spans="1:8" s="26" customFormat="1" ht="53.25" customHeight="1" x14ac:dyDescent="0.25">
      <c r="A9" s="42">
        <f t="shared" ref="A9:A29" si="1">A8+1</f>
        <v>3</v>
      </c>
      <c r="B9" s="44" t="s">
        <v>15</v>
      </c>
      <c r="C9" s="1"/>
      <c r="D9" s="1"/>
      <c r="E9" s="51" t="s">
        <v>13</v>
      </c>
      <c r="F9" s="52">
        <v>120</v>
      </c>
      <c r="G9" s="2"/>
      <c r="H9" s="53">
        <f t="shared" si="0"/>
        <v>0</v>
      </c>
    </row>
    <row r="10" spans="1:8" ht="52.5" customHeight="1" x14ac:dyDescent="0.25">
      <c r="A10" s="42">
        <f t="shared" si="1"/>
        <v>4</v>
      </c>
      <c r="B10" s="45" t="s">
        <v>16</v>
      </c>
      <c r="C10" s="1"/>
      <c r="D10" s="1"/>
      <c r="E10" s="51" t="s">
        <v>13</v>
      </c>
      <c r="F10" s="52">
        <v>23</v>
      </c>
      <c r="G10" s="2"/>
      <c r="H10" s="53">
        <f t="shared" si="0"/>
        <v>0</v>
      </c>
    </row>
    <row r="11" spans="1:8" ht="42.75" customHeight="1" x14ac:dyDescent="0.25">
      <c r="A11" s="42">
        <f t="shared" si="1"/>
        <v>5</v>
      </c>
      <c r="B11" s="43" t="s">
        <v>17</v>
      </c>
      <c r="C11" s="3"/>
      <c r="D11" s="3"/>
      <c r="E11" s="51" t="s">
        <v>18</v>
      </c>
      <c r="F11" s="52">
        <v>100</v>
      </c>
      <c r="G11" s="2"/>
      <c r="H11" s="53">
        <f t="shared" si="0"/>
        <v>0</v>
      </c>
    </row>
    <row r="12" spans="1:8" ht="65.25" customHeight="1" x14ac:dyDescent="0.25">
      <c r="A12" s="42">
        <f t="shared" si="1"/>
        <v>6</v>
      </c>
      <c r="B12" s="43" t="s">
        <v>19</v>
      </c>
      <c r="C12" s="1"/>
      <c r="D12" s="1"/>
      <c r="E12" s="51" t="s">
        <v>13</v>
      </c>
      <c r="F12" s="52">
        <v>14</v>
      </c>
      <c r="G12" s="2"/>
      <c r="H12" s="53">
        <f t="shared" si="0"/>
        <v>0</v>
      </c>
    </row>
    <row r="13" spans="1:8" ht="78.75" customHeight="1" x14ac:dyDescent="0.25">
      <c r="A13" s="42">
        <f t="shared" si="1"/>
        <v>7</v>
      </c>
      <c r="B13" s="44" t="s">
        <v>20</v>
      </c>
      <c r="C13" s="1"/>
      <c r="D13" s="1"/>
      <c r="E13" s="51" t="s">
        <v>13</v>
      </c>
      <c r="F13" s="52">
        <v>5</v>
      </c>
      <c r="G13" s="2"/>
      <c r="H13" s="53">
        <f t="shared" si="0"/>
        <v>0</v>
      </c>
    </row>
    <row r="14" spans="1:8" ht="53.25" customHeight="1" x14ac:dyDescent="0.25">
      <c r="A14" s="42">
        <f t="shared" si="1"/>
        <v>8</v>
      </c>
      <c r="B14" s="43" t="s">
        <v>21</v>
      </c>
      <c r="C14" s="1"/>
      <c r="D14" s="1"/>
      <c r="E14" s="51" t="s">
        <v>13</v>
      </c>
      <c r="F14" s="52">
        <v>4</v>
      </c>
      <c r="G14" s="2"/>
      <c r="H14" s="53">
        <f t="shared" si="0"/>
        <v>0</v>
      </c>
    </row>
    <row r="15" spans="1:8" ht="67.5" customHeight="1" x14ac:dyDescent="0.25">
      <c r="A15" s="42">
        <f t="shared" si="1"/>
        <v>9</v>
      </c>
      <c r="B15" s="43" t="s">
        <v>22</v>
      </c>
      <c r="C15" s="1"/>
      <c r="D15" s="1"/>
      <c r="E15" s="51" t="s">
        <v>13</v>
      </c>
      <c r="F15" s="52">
        <v>3</v>
      </c>
      <c r="G15" s="2"/>
      <c r="H15" s="53">
        <f t="shared" si="0"/>
        <v>0</v>
      </c>
    </row>
    <row r="16" spans="1:8" ht="54.75" customHeight="1" x14ac:dyDescent="0.25">
      <c r="A16" s="42">
        <f t="shared" si="1"/>
        <v>10</v>
      </c>
      <c r="B16" s="43" t="s">
        <v>23</v>
      </c>
      <c r="C16" s="1"/>
      <c r="D16" s="1"/>
      <c r="E16" s="51" t="s">
        <v>13</v>
      </c>
      <c r="F16" s="52">
        <v>15</v>
      </c>
      <c r="G16" s="2"/>
      <c r="H16" s="53">
        <f t="shared" si="0"/>
        <v>0</v>
      </c>
    </row>
    <row r="17" spans="1:8" ht="66" customHeight="1" x14ac:dyDescent="0.25">
      <c r="A17" s="42">
        <f t="shared" si="1"/>
        <v>11</v>
      </c>
      <c r="B17" s="43" t="s">
        <v>24</v>
      </c>
      <c r="C17" s="1"/>
      <c r="D17" s="1"/>
      <c r="E17" s="51" t="s">
        <v>13</v>
      </c>
      <c r="F17" s="52">
        <v>60</v>
      </c>
      <c r="G17" s="2"/>
      <c r="H17" s="53">
        <f t="shared" si="0"/>
        <v>0</v>
      </c>
    </row>
    <row r="18" spans="1:8" ht="63.75" customHeight="1" x14ac:dyDescent="0.25">
      <c r="A18" s="42">
        <f t="shared" si="1"/>
        <v>12</v>
      </c>
      <c r="B18" s="43" t="s">
        <v>25</v>
      </c>
      <c r="C18" s="1"/>
      <c r="D18" s="1"/>
      <c r="E18" s="51" t="s">
        <v>13</v>
      </c>
      <c r="F18" s="52">
        <v>35</v>
      </c>
      <c r="G18" s="2"/>
      <c r="H18" s="53">
        <f t="shared" si="0"/>
        <v>0</v>
      </c>
    </row>
    <row r="19" spans="1:8" ht="59.25" customHeight="1" x14ac:dyDescent="0.25">
      <c r="A19" s="42">
        <f t="shared" si="1"/>
        <v>13</v>
      </c>
      <c r="B19" s="46" t="s">
        <v>26</v>
      </c>
      <c r="C19" s="1"/>
      <c r="D19" s="1"/>
      <c r="E19" s="51" t="s">
        <v>13</v>
      </c>
      <c r="F19" s="52">
        <v>15</v>
      </c>
      <c r="G19" s="2"/>
      <c r="H19" s="53">
        <f t="shared" si="0"/>
        <v>0</v>
      </c>
    </row>
    <row r="20" spans="1:8" ht="55.5" customHeight="1" x14ac:dyDescent="0.25">
      <c r="A20" s="42">
        <f t="shared" si="1"/>
        <v>14</v>
      </c>
      <c r="B20" s="46" t="s">
        <v>27</v>
      </c>
      <c r="C20" s="1"/>
      <c r="D20" s="1"/>
      <c r="E20" s="51" t="s">
        <v>13</v>
      </c>
      <c r="F20" s="52">
        <v>15</v>
      </c>
      <c r="G20" s="2"/>
      <c r="H20" s="53">
        <f t="shared" si="0"/>
        <v>0</v>
      </c>
    </row>
    <row r="21" spans="1:8" ht="54" customHeight="1" x14ac:dyDescent="0.25">
      <c r="A21" s="42">
        <f t="shared" si="1"/>
        <v>15</v>
      </c>
      <c r="B21" s="47" t="s">
        <v>28</v>
      </c>
      <c r="C21" s="1"/>
      <c r="D21" s="1"/>
      <c r="E21" s="51" t="s">
        <v>13</v>
      </c>
      <c r="F21" s="52">
        <v>15</v>
      </c>
      <c r="G21" s="2"/>
      <c r="H21" s="53">
        <f t="shared" si="0"/>
        <v>0</v>
      </c>
    </row>
    <row r="22" spans="1:8" ht="54" customHeight="1" x14ac:dyDescent="0.25">
      <c r="A22" s="42">
        <f t="shared" si="1"/>
        <v>16</v>
      </c>
      <c r="B22" s="48" t="s">
        <v>29</v>
      </c>
      <c r="C22" s="1"/>
      <c r="D22" s="1"/>
      <c r="E22" s="51" t="s">
        <v>13</v>
      </c>
      <c r="F22" s="52">
        <v>15</v>
      </c>
      <c r="G22" s="2"/>
      <c r="H22" s="53">
        <f t="shared" si="0"/>
        <v>0</v>
      </c>
    </row>
    <row r="23" spans="1:8" ht="66.75" customHeight="1" x14ac:dyDescent="0.25">
      <c r="A23" s="42">
        <f t="shared" si="1"/>
        <v>17</v>
      </c>
      <c r="B23" s="49" t="s">
        <v>30</v>
      </c>
      <c r="C23" s="1"/>
      <c r="D23" s="1"/>
      <c r="E23" s="51" t="s">
        <v>13</v>
      </c>
      <c r="F23" s="52">
        <v>25</v>
      </c>
      <c r="G23" s="2"/>
      <c r="H23" s="53">
        <f t="shared" si="0"/>
        <v>0</v>
      </c>
    </row>
    <row r="24" spans="1:8" ht="63.75" x14ac:dyDescent="0.25">
      <c r="A24" s="42">
        <f t="shared" si="1"/>
        <v>18</v>
      </c>
      <c r="B24" s="43" t="s">
        <v>31</v>
      </c>
      <c r="C24" s="1"/>
      <c r="D24" s="1"/>
      <c r="E24" s="51" t="s">
        <v>13</v>
      </c>
      <c r="F24" s="52">
        <v>170</v>
      </c>
      <c r="G24" s="2"/>
      <c r="H24" s="53">
        <f t="shared" si="0"/>
        <v>0</v>
      </c>
    </row>
    <row r="25" spans="1:8" ht="63.75" x14ac:dyDescent="0.25">
      <c r="A25" s="42">
        <f t="shared" si="1"/>
        <v>19</v>
      </c>
      <c r="B25" s="50" t="s">
        <v>32</v>
      </c>
      <c r="C25" s="1"/>
      <c r="D25" s="1"/>
      <c r="E25" s="51" t="s">
        <v>13</v>
      </c>
      <c r="F25" s="52">
        <v>30</v>
      </c>
      <c r="G25" s="2"/>
      <c r="H25" s="53">
        <f t="shared" si="0"/>
        <v>0</v>
      </c>
    </row>
    <row r="26" spans="1:8" ht="63.75" x14ac:dyDescent="0.25">
      <c r="A26" s="42">
        <f t="shared" si="1"/>
        <v>20</v>
      </c>
      <c r="B26" s="50" t="s">
        <v>33</v>
      </c>
      <c r="C26" s="1"/>
      <c r="D26" s="1"/>
      <c r="E26" s="51" t="s">
        <v>13</v>
      </c>
      <c r="F26" s="52">
        <v>40</v>
      </c>
      <c r="G26" s="2"/>
      <c r="H26" s="53">
        <f t="shared" si="0"/>
        <v>0</v>
      </c>
    </row>
    <row r="27" spans="1:8" ht="63.75" x14ac:dyDescent="0.25">
      <c r="A27" s="42">
        <f t="shared" si="1"/>
        <v>21</v>
      </c>
      <c r="B27" s="50" t="s">
        <v>34</v>
      </c>
      <c r="C27" s="1"/>
      <c r="D27" s="1"/>
      <c r="E27" s="51" t="s">
        <v>13</v>
      </c>
      <c r="F27" s="52">
        <v>10</v>
      </c>
      <c r="G27" s="2"/>
      <c r="H27" s="53">
        <f t="shared" si="0"/>
        <v>0</v>
      </c>
    </row>
    <row r="28" spans="1:8" ht="51" x14ac:dyDescent="0.25">
      <c r="A28" s="42">
        <f t="shared" si="1"/>
        <v>22</v>
      </c>
      <c r="B28" s="50" t="s">
        <v>39</v>
      </c>
      <c r="C28" s="1"/>
      <c r="D28" s="1"/>
      <c r="E28" s="51" t="s">
        <v>13</v>
      </c>
      <c r="F28" s="52">
        <v>210</v>
      </c>
      <c r="G28" s="2"/>
      <c r="H28" s="53">
        <f t="shared" si="0"/>
        <v>0</v>
      </c>
    </row>
    <row r="29" spans="1:8" ht="51.75" thickBot="1" x14ac:dyDescent="0.3">
      <c r="A29" s="42">
        <f t="shared" si="1"/>
        <v>23</v>
      </c>
      <c r="B29" s="50" t="s">
        <v>40</v>
      </c>
      <c r="C29" s="1"/>
      <c r="D29" s="1"/>
      <c r="E29" s="51" t="s">
        <v>13</v>
      </c>
      <c r="F29" s="52">
        <v>50</v>
      </c>
      <c r="G29" s="2"/>
      <c r="H29" s="53">
        <f t="shared" si="0"/>
        <v>0</v>
      </c>
    </row>
    <row r="30" spans="1:8" ht="21" customHeight="1" x14ac:dyDescent="0.25">
      <c r="A30" s="27" t="s">
        <v>35</v>
      </c>
      <c r="B30" s="28"/>
      <c r="C30" s="28"/>
      <c r="D30" s="28"/>
      <c r="E30" s="28"/>
      <c r="F30" s="28"/>
      <c r="G30" s="29"/>
      <c r="H30" s="54">
        <f>SUM(H7:H29)</f>
        <v>0</v>
      </c>
    </row>
    <row r="31" spans="1:8" ht="21" customHeight="1" x14ac:dyDescent="0.25">
      <c r="A31" s="30" t="s">
        <v>36</v>
      </c>
      <c r="B31" s="31"/>
      <c r="C31" s="31"/>
      <c r="D31" s="31"/>
      <c r="E31" s="31"/>
      <c r="F31" s="31"/>
      <c r="G31" s="32"/>
      <c r="H31" s="55">
        <f>H30*25%</f>
        <v>0</v>
      </c>
    </row>
    <row r="32" spans="1:8" ht="21" customHeight="1" thickBot="1" x14ac:dyDescent="0.3">
      <c r="A32" s="33" t="s">
        <v>37</v>
      </c>
      <c r="B32" s="34"/>
      <c r="C32" s="34"/>
      <c r="D32" s="34"/>
      <c r="E32" s="34"/>
      <c r="F32" s="34"/>
      <c r="G32" s="35"/>
      <c r="H32" s="56">
        <f>H30+H31</f>
        <v>0</v>
      </c>
    </row>
  </sheetData>
  <sheetProtection algorithmName="SHA-512" hashValue="YIPVD6YrxFRpeNsdWZ1FtMwY/cLXPfhi/3kYwQ5AXt31w793uePtf4tElMEYW3MsSPAHoWItHf/H65GWfsTZbg==" saltValue="nUog6II9ckX1t72HH08+Qw==" spinCount="100000" sheet="1" objects="1" scenarios="1"/>
  <mergeCells count="12">
    <mergeCell ref="A32:G32"/>
    <mergeCell ref="A3:B3"/>
    <mergeCell ref="A4:A5"/>
    <mergeCell ref="B4:B5"/>
    <mergeCell ref="C4:D4"/>
    <mergeCell ref="E4:E5"/>
    <mergeCell ref="F4:F5"/>
    <mergeCell ref="G4:G5"/>
    <mergeCell ref="H4:H5"/>
    <mergeCell ref="A6:H6"/>
    <mergeCell ref="A30:G30"/>
    <mergeCell ref="A31:G31"/>
  </mergeCells>
  <pageMargins left="0.70866141732283472" right="0.31496062992125984" top="0.74803149606299213" bottom="0" header="0.31496062992125984" footer="0.31496062992125984"/>
  <pageSetup paperSize="9" scale="81" orientation="portrait" r:id="rId1"/>
  <headerFooter>
    <oddHeader>&amp;L&amp;G&amp;CSTUDENTSKI CENTAR DUBROVNIK
Marka Marojice 2b, Dubrovnik</oddHeader>
    <oddFooter>&amp;R&amp;P/&amp;N</oddFooter>
  </headerFooter>
  <rowBreaks count="1" manualBreakCount="1">
    <brk id="17" max="7" man="1"/>
  </rowBreaks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G2 Restoranski PM</vt:lpstr>
      <vt:lpstr>'G2 Restoranski PM'!Print_Area</vt:lpstr>
      <vt:lpstr>'G2 Restoranski PM'!Print_Titles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2024-11-13T09:12:28Z</cp:lastPrinted>
  <dcterms:created xsi:type="dcterms:W3CDTF">2024-11-13T09:08:53Z</dcterms:created>
  <dcterms:modified xsi:type="dcterms:W3CDTF">2024-11-13T10:03:31Z</dcterms:modified>
</cp:coreProperties>
</file>