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E-JN-45-2022 Nabava ukrasnih rasvjetnih tijela\Rasvjeta dvorana\Poziv na dostavu ponuda\"/>
    </mc:Choice>
  </mc:AlternateContent>
  <xr:revisionPtr revIDLastSave="0" documentId="13_ncr:1_{9932D037-9C63-4279-BA12-F3FCF552155D}" xr6:coauthVersionLast="47" xr6:coauthVersionMax="47" xr10:uidLastSave="{00000000-0000-0000-0000-000000000000}"/>
  <bookViews>
    <workbookView xWindow="-120" yWindow="-120" windowWidth="29040" windowHeight="15720" xr2:uid="{EEB55B55-3D92-439B-899A-5E0EBE4CF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J9" i="1"/>
  <c r="J10" i="1"/>
  <c r="K10" i="1" s="1"/>
  <c r="J11" i="1"/>
  <c r="K11" i="1" s="1"/>
  <c r="J12" i="1"/>
  <c r="K12" i="1" s="1"/>
  <c r="L12" i="1" s="1"/>
  <c r="J13" i="1"/>
  <c r="K13" i="1" s="1"/>
  <c r="J14" i="1"/>
  <c r="K14" i="1" s="1"/>
  <c r="L13" i="1" l="1"/>
  <c r="L11" i="1"/>
  <c r="L14" i="1"/>
  <c r="L10" i="1"/>
  <c r="K9" i="1"/>
  <c r="L9" i="1" l="1"/>
</calcChain>
</file>

<file path=xl/sharedStrings.xml><?xml version="1.0" encoding="utf-8"?>
<sst xmlns="http://schemas.openxmlformats.org/spreadsheetml/2006/main" count="30" uniqueCount="26">
  <si>
    <t>Redni broj</t>
  </si>
  <si>
    <t>Naziv i opis predmeta nabave</t>
  </si>
  <si>
    <t>PONUĐENI PROIZVOD</t>
  </si>
  <si>
    <t>jedinica mjere</t>
  </si>
  <si>
    <t xml:space="preserve">Predviđena količina </t>
  </si>
  <si>
    <t>stopa PDV-a (%)</t>
  </si>
  <si>
    <t>Jedinična cijena 
(u kn bez PDV-a)</t>
  </si>
  <si>
    <t xml:space="preserve">Naziv ponuđenog proizvoda, 
proizvođač, marka, tip, oznaka 
(ako je primjenjivo) </t>
  </si>
  <si>
    <t>Ostali podaci koji se odnose na taj proizvod i to prema svim karakteristikama iz troškovnika koje je definirao Naručitelj u stupcu „Naziv i opis predmeta nabave“</t>
  </si>
  <si>
    <t>Cijena ponude bez PDV-a:</t>
  </si>
  <si>
    <t>Iznos PDV-a:</t>
  </si>
  <si>
    <t>Cijena ponude s PDV-om</t>
  </si>
  <si>
    <t>Ukupna cijena 
(u kn bez PDV-a)
(6 x 8)</t>
  </si>
  <si>
    <t>iznos PDV-a
(9 x 7 / 100)</t>
  </si>
  <si>
    <t>Ukupna cijena 
(u kn s PDV-om)
(9+10)</t>
  </si>
  <si>
    <t>Evidencijski broj nabave: E-JN-45-2022</t>
  </si>
  <si>
    <t>kom</t>
  </si>
  <si>
    <r>
      <rPr>
        <b/>
        <sz val="11"/>
        <color theme="1"/>
        <rFont val="Calibri Light"/>
        <family val="2"/>
        <charset val="238"/>
        <scheme val="major"/>
      </rPr>
      <t>NAPAJAČKA KNX JEDINICA,</t>
    </r>
    <r>
      <rPr>
        <sz val="11"/>
        <color theme="1"/>
        <rFont val="Calibri Light"/>
        <family val="2"/>
        <charset val="238"/>
        <scheme val="major"/>
      </rPr>
      <t xml:space="preserve">
spajanje putem BUS terminala ili sabirnice. Nazivni napon, 120-230VAC, 50-60Hz, 220VDC. Izlazni napon 29VDC, nazivna struja 640mA. Instalacija na DIN nosač. Širine do 4 modula.</t>
    </r>
  </si>
  <si>
    <r>
      <rPr>
        <b/>
        <sz val="11"/>
        <color theme="1"/>
        <rFont val="Calibri Light"/>
        <family val="2"/>
        <charset val="238"/>
        <scheme val="major"/>
      </rPr>
      <t>IZVRŠNI KNX AKTUATOR,</t>
    </r>
    <r>
      <rPr>
        <sz val="11"/>
        <color theme="1"/>
        <rFont val="Calibri Light"/>
        <family val="2"/>
        <charset val="238"/>
        <scheme val="major"/>
      </rPr>
      <t xml:space="preserve">
dimabilni, 2 x DALI kanala, broadcast ili 64 adrese po kanalu, izravna kontrola. Napajanje DALI linije putem aktuatora, indikacija statusa pojedinih kanala LED lampicama, tipke za manualno upravljanje kanalima, pojedini DALI kanal s mogućnošću on/off, dimanje svjetlije, dimanje tamnije, dimanje zadana vrijednost; 16 scena po DALI izlazu. Integriran izolator BUS linije. Montaža na DIN nosač. Širine do 4 modula.</t>
    </r>
  </si>
  <si>
    <r>
      <rPr>
        <b/>
        <sz val="11"/>
        <color theme="1"/>
        <rFont val="Calibri Light"/>
        <family val="2"/>
        <charset val="238"/>
        <scheme val="major"/>
      </rPr>
      <t xml:space="preserve">USLUGA DEMONTAŽE POSTOJEĆE OPREME, VRŠENJE PRIPREMNIH RANJI ZA POSTAVLJANJE NOVE 
</t>
    </r>
    <r>
      <rPr>
        <sz val="11"/>
        <color theme="1"/>
        <rFont val="Calibri Light"/>
        <family val="2"/>
        <charset val="238"/>
        <scheme val="major"/>
      </rPr>
      <t>navedeno mora uključivati edukaciju korisnika,</t>
    </r>
    <r>
      <rPr>
        <b/>
        <sz val="11"/>
        <color theme="1"/>
        <rFont val="Calibri Light"/>
        <family val="2"/>
        <charset val="238"/>
        <scheme val="major"/>
      </rPr>
      <t xml:space="preserve"> </t>
    </r>
    <r>
      <rPr>
        <sz val="11"/>
        <color theme="1"/>
        <rFont val="Calibri Light"/>
        <family val="2"/>
        <charset val="238"/>
        <scheme val="major"/>
      </rPr>
      <t>ispitivanje instalacije, adresiranje svih svjetiljki, konfiguracija kompletne opreme, parametriranje/konfiguracija korisničkog sučelja sukladno potrebama naručitelja.</t>
    </r>
  </si>
  <si>
    <r>
      <rPr>
        <b/>
        <sz val="11"/>
        <color theme="1"/>
        <rFont val="Calibri Light"/>
        <family val="2"/>
        <charset val="238"/>
        <scheme val="major"/>
      </rPr>
      <t>SITNI SPOJNI I MONTAŽNI MATERIJAL</t>
    </r>
    <r>
      <rPr>
        <sz val="11"/>
        <color theme="1"/>
        <rFont val="Calibri Light"/>
        <family val="2"/>
        <charset val="238"/>
        <scheme val="major"/>
      </rPr>
      <t xml:space="preserve">
npr. stezaljki, vezica, patch kabela i slično</t>
    </r>
  </si>
  <si>
    <r>
      <rPr>
        <b/>
        <sz val="11"/>
        <rFont val="Calibri Light"/>
        <family val="2"/>
        <charset val="238"/>
        <scheme val="major"/>
      </rPr>
      <t xml:space="preserve">Dobava, ugradba i spajanje KNX sučelja, sa ukupno 4 nezavisne tipke
</t>
    </r>
    <r>
      <rPr>
        <sz val="11"/>
        <rFont val="Calibri Light"/>
        <family val="2"/>
        <charset val="238"/>
        <scheme val="major"/>
      </rPr>
      <t>Tipkalo se montira unutar 2/7 modulnih kutija. Ukrasni okvir je bijele boje. U jediničnu cijenu uračunati podžbuknu kutiju, nosivi okvir, ukrasni okvir te sav sitni i spojni montažni materijal. Predvidjeti mogućnost nadgradne montaže.</t>
    </r>
  </si>
  <si>
    <t>komplet</t>
  </si>
  <si>
    <t>Predmet nabave: Rasvjeta za dvoranu</t>
  </si>
  <si>
    <r>
      <rPr>
        <b/>
        <sz val="11"/>
        <rFont val="Calibri Light"/>
        <family val="2"/>
        <charset val="238"/>
        <scheme val="major"/>
      </rPr>
      <t>VIZUALIZACIJSKA UPRAVLJAČKA JEIDNICA SA ZASLONOM OSJETLJIVIM NA DODIR</t>
    </r>
    <r>
      <rPr>
        <sz val="11"/>
        <rFont val="Calibri Light"/>
        <family val="2"/>
        <charset val="238"/>
        <scheme val="major"/>
      </rPr>
      <t xml:space="preserve">
veličine max 5". KNX funkcije sustava upravljanja. Nazivni napon 24…30VDC. Kontrola rasvjete, žaluzina i scena. Ugrađen sobni PI kontroler. Očitanje temperature, vlažnosti, kvalitete zraka, mjerenje potrošnje električne energije... Mogućnost izrade vremenskih rasporeda, bazne logične funkcije. Senzor prisutnosti.   </t>
    </r>
  </si>
  <si>
    <t>Grupa 2: Rasvjeta za dvoranu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</si>
</sst>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\ _k_n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89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" fontId="7" fillId="0" borderId="0" applyAlignment="0">
      <alignment horizontal="left" vertical="top"/>
    </xf>
  </cellStyleXfs>
  <cellXfs count="70">
    <xf numFmtId="0" fontId="0" fillId="0" borderId="0" xfId="0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16" xfId="0" applyFont="1" applyFill="1" applyBorder="1"/>
    <xf numFmtId="0" fontId="0" fillId="0" borderId="3" xfId="0" applyBorder="1"/>
    <xf numFmtId="0" fontId="5" fillId="3" borderId="17" xfId="0" applyFont="1" applyFill="1" applyBorder="1"/>
    <xf numFmtId="0" fontId="5" fillId="3" borderId="19" xfId="0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/>
    <xf numFmtId="0" fontId="5" fillId="3" borderId="20" xfId="0" applyFont="1" applyFill="1" applyBorder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6" fillId="3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" fillId="0" borderId="0" xfId="0" applyFont="1"/>
    <xf numFmtId="0" fontId="5" fillId="3" borderId="1" xfId="0" applyFont="1" applyFill="1" applyBorder="1"/>
    <xf numFmtId="0" fontId="6" fillId="3" borderId="39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right"/>
    </xf>
    <xf numFmtId="0" fontId="6" fillId="4" borderId="36" xfId="0" applyFont="1" applyFill="1" applyBorder="1" applyAlignment="1">
      <alignment horizontal="right"/>
    </xf>
    <xf numFmtId="0" fontId="6" fillId="4" borderId="38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6" fillId="4" borderId="8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3" fontId="3" fillId="2" borderId="28" xfId="0" applyNumberFormat="1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ED Troškovnik" xfId="1" xr:uid="{1EDC9570-C577-4D2A-9238-E161386329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0</xdr:rowOff>
    </xdr:from>
    <xdr:to>
      <xdr:col>1</xdr:col>
      <xdr:colOff>910167</xdr:colOff>
      <xdr:row>0</xdr:row>
      <xdr:rowOff>1027369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EC497A-B138-467B-B548-5C429603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0"/>
          <a:ext cx="1238250" cy="1027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583AF-38D2-45B7-BDA7-6760CB0C9A80}">
  <dimension ref="A1:M17"/>
  <sheetViews>
    <sheetView tabSelected="1" zoomScale="90" zoomScaleNormal="90" workbookViewId="0">
      <selection activeCell="B9" sqref="B9"/>
    </sheetView>
  </sheetViews>
  <sheetFormatPr defaultRowHeight="15" x14ac:dyDescent="0.25"/>
  <cols>
    <col min="1" max="1" width="6" customWidth="1"/>
    <col min="2" max="2" width="57.5703125" customWidth="1"/>
    <col min="3" max="3" width="26.42578125" customWidth="1"/>
    <col min="4" max="4" width="30.42578125" customWidth="1"/>
    <col min="5" max="5" width="10.85546875" customWidth="1"/>
    <col min="6" max="7" width="8.42578125" customWidth="1"/>
    <col min="8" max="8" width="7" customWidth="1"/>
    <col min="9" max="9" width="8.5703125" customWidth="1"/>
    <col min="11" max="11" width="9.85546875" customWidth="1"/>
    <col min="12" max="12" width="8.5703125" customWidth="1"/>
  </cols>
  <sheetData>
    <row r="1" spans="1:13" ht="81.75" customHeight="1" x14ac:dyDescent="0.25">
      <c r="A1" s="60"/>
      <c r="B1" s="60"/>
    </row>
    <row r="2" spans="1:13" x14ac:dyDescent="0.25">
      <c r="A2" s="68" t="s">
        <v>23</v>
      </c>
      <c r="B2" s="69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x14ac:dyDescent="0.25">
      <c r="A3" s="68" t="s">
        <v>15</v>
      </c>
      <c r="B3" s="69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25">
      <c r="A4" s="67" t="s">
        <v>25</v>
      </c>
      <c r="B4" s="67"/>
    </row>
    <row r="5" spans="1:13" ht="15.75" thickBot="1" x14ac:dyDescent="0.3">
      <c r="A5" s="27"/>
      <c r="B5" s="27"/>
    </row>
    <row r="6" spans="1:13" x14ac:dyDescent="0.25">
      <c r="A6" s="36" t="s">
        <v>0</v>
      </c>
      <c r="B6" s="38" t="s">
        <v>1</v>
      </c>
      <c r="C6" s="40" t="s">
        <v>2</v>
      </c>
      <c r="D6" s="40"/>
      <c r="E6" s="40"/>
      <c r="F6" s="32" t="s">
        <v>3</v>
      </c>
      <c r="G6" s="56" t="s">
        <v>4</v>
      </c>
      <c r="H6" s="32" t="s">
        <v>5</v>
      </c>
      <c r="I6" s="32" t="s">
        <v>6</v>
      </c>
      <c r="J6" s="32" t="s">
        <v>12</v>
      </c>
      <c r="K6" s="32" t="s">
        <v>13</v>
      </c>
      <c r="L6" s="34" t="s">
        <v>14</v>
      </c>
    </row>
    <row r="7" spans="1:13" ht="75" customHeight="1" thickBot="1" x14ac:dyDescent="0.3">
      <c r="A7" s="37"/>
      <c r="B7" s="39"/>
      <c r="C7" s="18" t="s">
        <v>7</v>
      </c>
      <c r="D7" s="58" t="s">
        <v>8</v>
      </c>
      <c r="E7" s="59"/>
      <c r="F7" s="33"/>
      <c r="G7" s="57"/>
      <c r="H7" s="33"/>
      <c r="I7" s="33"/>
      <c r="J7" s="33"/>
      <c r="K7" s="33"/>
      <c r="L7" s="35"/>
    </row>
    <row r="8" spans="1:13" ht="9.9499999999999993" customHeight="1" thickBot="1" x14ac:dyDescent="0.3">
      <c r="A8" s="13">
        <v>1</v>
      </c>
      <c r="B8" s="21">
        <v>2</v>
      </c>
      <c r="C8" s="14">
        <v>3</v>
      </c>
      <c r="D8" s="65">
        <v>4</v>
      </c>
      <c r="E8" s="66"/>
      <c r="F8" s="15">
        <v>5</v>
      </c>
      <c r="G8" s="17">
        <v>6</v>
      </c>
      <c r="H8" s="20">
        <v>7</v>
      </c>
      <c r="I8" s="21">
        <v>8</v>
      </c>
      <c r="J8" s="16">
        <v>9</v>
      </c>
      <c r="K8" s="15">
        <v>10</v>
      </c>
      <c r="L8" s="14">
        <v>11</v>
      </c>
    </row>
    <row r="9" spans="1:13" ht="69.75" customHeight="1" x14ac:dyDescent="0.25">
      <c r="A9" s="30">
        <v>1</v>
      </c>
      <c r="B9" s="31" t="s">
        <v>17</v>
      </c>
      <c r="C9" s="10"/>
      <c r="D9" s="63"/>
      <c r="E9" s="64"/>
      <c r="F9" s="8" t="s">
        <v>16</v>
      </c>
      <c r="G9" s="9">
        <v>1</v>
      </c>
      <c r="H9" s="22"/>
      <c r="I9" s="22"/>
      <c r="J9" s="11">
        <f>G9*I9</f>
        <v>0</v>
      </c>
      <c r="K9" s="11">
        <f>(J9*H9)/100</f>
        <v>0</v>
      </c>
      <c r="L9" s="12">
        <f>J9+K9</f>
        <v>0</v>
      </c>
      <c r="M9" s="6"/>
    </row>
    <row r="10" spans="1:13" ht="122.25" customHeight="1" x14ac:dyDescent="0.25">
      <c r="A10" s="24">
        <v>2</v>
      </c>
      <c r="B10" s="25" t="s">
        <v>18</v>
      </c>
      <c r="C10" s="1"/>
      <c r="D10" s="61"/>
      <c r="E10" s="62"/>
      <c r="F10" s="2" t="s">
        <v>16</v>
      </c>
      <c r="G10" s="3">
        <v>1</v>
      </c>
      <c r="H10" s="1"/>
      <c r="I10" s="1"/>
      <c r="J10" s="4">
        <f t="shared" ref="J10:J14" si="0">G10*I10</f>
        <v>0</v>
      </c>
      <c r="K10" s="4">
        <f t="shared" ref="K10:K14" si="1">(J10*H10)/100</f>
        <v>0</v>
      </c>
      <c r="L10" s="5">
        <f t="shared" ref="L10:L14" si="2">J10+K10</f>
        <v>0</v>
      </c>
      <c r="M10" s="6"/>
    </row>
    <row r="11" spans="1:13" ht="117" customHeight="1" x14ac:dyDescent="0.25">
      <c r="A11" s="24">
        <v>3</v>
      </c>
      <c r="B11" s="26" t="s">
        <v>24</v>
      </c>
      <c r="C11" s="1"/>
      <c r="D11" s="61"/>
      <c r="E11" s="62"/>
      <c r="F11" s="2" t="s">
        <v>16</v>
      </c>
      <c r="G11" s="3">
        <v>1</v>
      </c>
      <c r="H11" s="1"/>
      <c r="I11" s="1"/>
      <c r="J11" s="4">
        <f t="shared" si="0"/>
        <v>0</v>
      </c>
      <c r="K11" s="4">
        <f t="shared" si="1"/>
        <v>0</v>
      </c>
      <c r="L11" s="5">
        <f t="shared" si="2"/>
        <v>0</v>
      </c>
      <c r="M11" s="6"/>
    </row>
    <row r="12" spans="1:13" ht="47.25" customHeight="1" x14ac:dyDescent="0.25">
      <c r="A12" s="24">
        <v>4</v>
      </c>
      <c r="B12" s="25" t="s">
        <v>20</v>
      </c>
      <c r="C12" s="1"/>
      <c r="D12" s="61"/>
      <c r="E12" s="62"/>
      <c r="F12" s="2" t="s">
        <v>22</v>
      </c>
      <c r="G12" s="3">
        <v>1</v>
      </c>
      <c r="H12" s="1"/>
      <c r="I12" s="1"/>
      <c r="J12" s="4">
        <f t="shared" si="0"/>
        <v>0</v>
      </c>
      <c r="K12" s="4">
        <f t="shared" si="1"/>
        <v>0</v>
      </c>
      <c r="L12" s="7">
        <f t="shared" si="2"/>
        <v>0</v>
      </c>
    </row>
    <row r="13" spans="1:13" ht="91.5" customHeight="1" x14ac:dyDescent="0.25">
      <c r="A13" s="24">
        <v>5</v>
      </c>
      <c r="B13" s="26" t="s">
        <v>21</v>
      </c>
      <c r="C13" s="1"/>
      <c r="D13" s="61"/>
      <c r="E13" s="62"/>
      <c r="F13" s="2" t="s">
        <v>16</v>
      </c>
      <c r="G13" s="3">
        <v>2</v>
      </c>
      <c r="H13" s="1"/>
      <c r="I13" s="1"/>
      <c r="J13" s="4">
        <f t="shared" si="0"/>
        <v>0</v>
      </c>
      <c r="K13" s="4">
        <f t="shared" si="1"/>
        <v>0</v>
      </c>
      <c r="L13" s="7">
        <f t="shared" si="2"/>
        <v>0</v>
      </c>
    </row>
    <row r="14" spans="1:13" ht="95.25" customHeight="1" thickBot="1" x14ac:dyDescent="0.3">
      <c r="A14" s="19">
        <v>6</v>
      </c>
      <c r="B14" s="23" t="s">
        <v>19</v>
      </c>
      <c r="C14" s="1"/>
      <c r="D14" s="61"/>
      <c r="E14" s="62"/>
      <c r="F14" s="2" t="s">
        <v>22</v>
      </c>
      <c r="G14" s="3">
        <v>1</v>
      </c>
      <c r="H14" s="1"/>
      <c r="I14" s="1"/>
      <c r="J14" s="29">
        <f t="shared" si="0"/>
        <v>0</v>
      </c>
      <c r="K14" s="4">
        <f t="shared" si="1"/>
        <v>0</v>
      </c>
      <c r="L14" s="7">
        <f t="shared" si="2"/>
        <v>0</v>
      </c>
    </row>
    <row r="15" spans="1:13" x14ac:dyDescent="0.25">
      <c r="A15" s="41" t="s">
        <v>9</v>
      </c>
      <c r="B15" s="42"/>
      <c r="C15" s="42"/>
      <c r="D15" s="42"/>
      <c r="E15" s="42"/>
      <c r="F15" s="42"/>
      <c r="G15" s="42"/>
      <c r="H15" s="42"/>
      <c r="I15" s="42"/>
      <c r="J15" s="43"/>
      <c r="K15" s="50">
        <f>SUM(J9:J14)</f>
        <v>0</v>
      </c>
      <c r="L15" s="51"/>
    </row>
    <row r="16" spans="1:13" x14ac:dyDescent="0.25">
      <c r="A16" s="44" t="s">
        <v>10</v>
      </c>
      <c r="B16" s="45"/>
      <c r="C16" s="45"/>
      <c r="D16" s="45"/>
      <c r="E16" s="45"/>
      <c r="F16" s="45"/>
      <c r="G16" s="45"/>
      <c r="H16" s="45"/>
      <c r="I16" s="45"/>
      <c r="J16" s="46"/>
      <c r="K16" s="52">
        <f>SUM(K9:K14)</f>
        <v>0</v>
      </c>
      <c r="L16" s="53"/>
    </row>
    <row r="17" spans="1:12" ht="15.75" thickBot="1" x14ac:dyDescent="0.3">
      <c r="A17" s="47" t="s">
        <v>11</v>
      </c>
      <c r="B17" s="48"/>
      <c r="C17" s="48"/>
      <c r="D17" s="48"/>
      <c r="E17" s="48"/>
      <c r="F17" s="48"/>
      <c r="G17" s="48"/>
      <c r="H17" s="48"/>
      <c r="I17" s="48"/>
      <c r="J17" s="49"/>
      <c r="K17" s="54">
        <f>SUM(L9:L14)</f>
        <v>0</v>
      </c>
      <c r="L17" s="55"/>
    </row>
  </sheetData>
  <sheetProtection algorithmName="SHA-512" hashValue="SzENB4DFMoqXUFekcf5mxyry+yCd2SL0g1wkOBEbh9YAV8DAxo+OfltSPbY8GYiKzU3lnP4kwBHWJCIio4FhPQ==" saltValue="ZzG1+JiPjsXtAxLV3NwYTw==" spinCount="100000" sheet="1" objects="1" scenarios="1"/>
  <mergeCells count="28">
    <mergeCell ref="A1:B1"/>
    <mergeCell ref="D12:E12"/>
    <mergeCell ref="D13:E13"/>
    <mergeCell ref="D14:E14"/>
    <mergeCell ref="D9:E9"/>
    <mergeCell ref="D8:E8"/>
    <mergeCell ref="A4:B4"/>
    <mergeCell ref="A3:B3"/>
    <mergeCell ref="A2:B2"/>
    <mergeCell ref="D10:E10"/>
    <mergeCell ref="D11:E11"/>
    <mergeCell ref="A15:J15"/>
    <mergeCell ref="A16:J16"/>
    <mergeCell ref="A17:J17"/>
    <mergeCell ref="K15:L15"/>
    <mergeCell ref="K16:L16"/>
    <mergeCell ref="K17:L17"/>
    <mergeCell ref="I6:I7"/>
    <mergeCell ref="J6:J7"/>
    <mergeCell ref="K6:K7"/>
    <mergeCell ref="L6:L7"/>
    <mergeCell ref="A6:A7"/>
    <mergeCell ref="B6:B7"/>
    <mergeCell ref="C6:E6"/>
    <mergeCell ref="F6:F7"/>
    <mergeCell ref="G6:G7"/>
    <mergeCell ref="H6:H7"/>
    <mergeCell ref="D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2022-03-08T14:30:42Z</dcterms:created>
  <dcterms:modified xsi:type="dcterms:W3CDTF">2022-10-20T12:10:40Z</dcterms:modified>
</cp:coreProperties>
</file>