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25-2022 Nabava informacijskog sustava za ugostiteljstvo\"/>
    </mc:Choice>
  </mc:AlternateContent>
  <xr:revisionPtr revIDLastSave="0" documentId="13_ncr:1_{BD814423-A2F1-43F8-A0E3-FF8B77C09098}" xr6:coauthVersionLast="47" xr6:coauthVersionMax="47" xr10:uidLastSave="{00000000-0000-0000-0000-000000000000}"/>
  <bookViews>
    <workbookView xWindow="795" yWindow="150" windowWidth="24840" windowHeight="15330" xr2:uid="{C401B2D8-8FDE-40BD-BDD2-138D51412D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9" i="1"/>
  <c r="J9" i="1" s="1"/>
  <c r="I23" i="1" l="1"/>
  <c r="K9" i="1"/>
  <c r="I24" i="1" s="1"/>
  <c r="I22" i="1"/>
</calcChain>
</file>

<file path=xl/sharedStrings.xml><?xml version="1.0" encoding="utf-8"?>
<sst xmlns="http://schemas.openxmlformats.org/spreadsheetml/2006/main" count="44" uniqueCount="32">
  <si>
    <t>Red. br.</t>
  </si>
  <si>
    <t>Naziv i opis predmeta nabave</t>
  </si>
  <si>
    <t xml:space="preserve">PONUĐENI PROIZVOD </t>
  </si>
  <si>
    <t>jedinica mjere</t>
  </si>
  <si>
    <t>predviđena količina</t>
  </si>
  <si>
    <t>stopa PDV-a (%)</t>
  </si>
  <si>
    <t>jedinična cijena u kn bez PDV-a</t>
  </si>
  <si>
    <t>cijena u kn bez PDV-a 
(7 x 9)</t>
  </si>
  <si>
    <t>iznos PDV-a
(10 x 8 / 100)</t>
  </si>
  <si>
    <t>ukupna cijena s PDV-om
(10+11)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</si>
  <si>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</si>
  <si>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</si>
  <si>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r>
      <rPr>
        <b/>
        <sz val="10"/>
        <color theme="1"/>
        <rFont val="Calibri"/>
        <family val="2"/>
        <charset val="238"/>
        <scheme val="minor"/>
      </rPr>
      <t>BLAGAJNA</t>
    </r>
    <r>
      <rPr>
        <sz val="10"/>
        <color theme="1"/>
        <rFont val="Calibri"/>
        <family val="2"/>
        <charset val="238"/>
        <scheme val="minor"/>
      </rPr>
      <t xml:space="preserve">
Četverojezgreni procesor od min 1.50GHz, min 8GB memorije, tvrdi disk od min 128GB, min. M.2 SATA SSD-a operacijski sustav Wndows 10 IoT(64Bit), rezolucija ekrana min 1024x768, veličina ekrana min 14 inča, PCAP od minimalno 10 istovremenih točaka kontakta</t>
    </r>
  </si>
  <si>
    <r>
      <rPr>
        <b/>
        <sz val="10"/>
        <color theme="1"/>
        <rFont val="Calibri"/>
        <family val="2"/>
        <charset val="238"/>
        <scheme val="minor"/>
      </rPr>
      <t xml:space="preserve">KIOSK
- samostojeći kiosk (totem) sa podnim staklom
</t>
    </r>
    <r>
      <rPr>
        <sz val="10"/>
        <color theme="1"/>
        <rFont val="Calibri"/>
        <family val="2"/>
        <charset val="238"/>
        <scheme val="minor"/>
      </rPr>
      <t>Ekran osjetljiv na dodir od min 21 inča, rezolucija ekrana min 1920x1080 piksela, dimenzije kioska min 900mm visine x 480mm širine x 340mm debljine, termalni pisač ugrađen u kučište (role 80mm), min 4 GB RAM, min 60GB SSD, stalak za EFT POS terminal, MIFARE čitač za studentske kartice (iksica)</t>
    </r>
  </si>
  <si>
    <r>
      <t xml:space="preserve">MIFARE ČITAČ
</t>
    </r>
    <r>
      <rPr>
        <sz val="10"/>
        <color theme="1"/>
        <rFont val="Calibri"/>
        <family val="2"/>
        <charset val="238"/>
        <scheme val="minor"/>
      </rPr>
      <t>Slot za umetanje kartice, postolje za kartice min 68mm x 55mm x 2mm, izlazni podaci u decimal ili heksadecimal,</t>
    </r>
  </si>
  <si>
    <r>
      <rPr>
        <b/>
        <sz val="10"/>
        <color theme="1"/>
        <rFont val="Calibri"/>
        <family val="2"/>
        <charset val="238"/>
        <scheme val="minor"/>
      </rPr>
      <t xml:space="preserve">MIFARE NARUKVICE ZA KONOBARE
- silikonske narukvice
</t>
    </r>
    <r>
      <rPr>
        <sz val="10"/>
        <color theme="1"/>
        <rFont val="Calibri"/>
        <family val="2"/>
        <charset val="238"/>
        <scheme val="minor"/>
      </rPr>
      <t xml:space="preserve"> čip standarda 13.56Mhz MIFARE</t>
    </r>
  </si>
  <si>
    <r>
      <rPr>
        <b/>
        <sz val="10"/>
        <color theme="1"/>
        <rFont val="Calibri"/>
        <family val="2"/>
        <charset val="238"/>
        <scheme val="minor"/>
      </rPr>
      <t xml:space="preserve">TERMALNI PISAČ
- s mrežnim priključkom
</t>
    </r>
    <r>
      <rPr>
        <sz val="10"/>
        <color theme="1"/>
        <rFont val="Calibri"/>
        <family val="2"/>
        <charset val="238"/>
        <scheme val="minor"/>
      </rPr>
      <t>širina papira 80mm, brzina ispisa min 300mm/s, širina ispisa od 64 do 72mm, rezolucija ispisa min 200dpi, nužna garancija pouzdanosti TPH min 150km i rezača min milijun rezova, nužne min 2 godine jamstva, napajanje za ladicu DC 24V/1A</t>
    </r>
  </si>
  <si>
    <r>
      <t xml:space="preserve">RUČNI TERMINAL
</t>
    </r>
    <r>
      <rPr>
        <sz val="10"/>
        <color theme="1"/>
        <rFont val="Calibri"/>
        <family val="2"/>
        <charset val="238"/>
        <scheme val="minor"/>
      </rPr>
      <t>četverojezgreni procesor od min 1.4GHz, min 1GB RAM, LCD ekran od 5 inča, rezolucija ekrana min 1280x720</t>
    </r>
  </si>
  <si>
    <t>kom</t>
  </si>
  <si>
    <r>
      <t xml:space="preserve">VANJSKA ANTENA
-WiFi antena za vanjsku uporabu na otvorenom
</t>
    </r>
    <r>
      <rPr>
        <sz val="10"/>
        <color theme="1"/>
        <rFont val="Calibri"/>
        <family val="2"/>
        <charset val="238"/>
        <scheme val="minor"/>
      </rPr>
      <t>nužna kompatibilnost sa stavkom pod red.br. 8</t>
    </r>
  </si>
  <si>
    <r>
      <t xml:space="preserve">RAČUNALO ZA PRIKAZ MENIJA
</t>
    </r>
    <r>
      <rPr>
        <sz val="10"/>
        <color theme="1"/>
        <rFont val="Calibri"/>
        <family val="2"/>
        <charset val="238"/>
        <scheme val="minor"/>
      </rPr>
      <t>min 4GB RAM, tvrdi disk min 120GB, utor za mrežni priključak, kao i mogućnost wireless LAN, operacijski sustav min. Windows 10</t>
    </r>
  </si>
  <si>
    <r>
      <rPr>
        <b/>
        <sz val="10"/>
        <color theme="1"/>
        <rFont val="Calibri"/>
        <family val="2"/>
        <charset val="238"/>
        <scheme val="minor"/>
      </rPr>
      <t xml:space="preserve">ZVONO - KUHINJA
</t>
    </r>
    <r>
      <rPr>
        <sz val="10"/>
        <color theme="1"/>
        <rFont val="Calibri"/>
        <family val="2"/>
        <charset val="238"/>
        <scheme val="minor"/>
      </rPr>
      <t xml:space="preserve">napajanje pomoću priključka za ladicu na termalnom pisaču, zvučna i svjetlosna dojava o zaprimljenoj narudžbi  </t>
    </r>
  </si>
  <si>
    <r>
      <t xml:space="preserve">Mikro računalo
</t>
    </r>
    <r>
      <rPr>
        <sz val="10"/>
        <color theme="1"/>
        <rFont val="Calibri"/>
        <family val="2"/>
        <charset val="238"/>
        <scheme val="minor"/>
      </rPr>
      <t xml:space="preserve">min. Šestojezgreni procesor, min 8GB RAM, trdi disk min 250GB, mikro tip kućišta </t>
    </r>
  </si>
  <si>
    <t>TORBICA ZA RUČNE TERMINALE
- nužna kompatibilnost sa stavkom pod red..br. 8</t>
  </si>
  <si>
    <t>ROUTER 
-WiFi, min. 2.4 Ghz</t>
  </si>
  <si>
    <t>Tipkovnica
- USB priključak</t>
  </si>
  <si>
    <t>Ukupni iznos bez PDV-a</t>
  </si>
  <si>
    <t>Ukupni iznos PDV-a</t>
  </si>
  <si>
    <t>Ukupni iznos s PDV-om</t>
  </si>
  <si>
    <t>E-JN-25-2022 Nabava informacijskog sustava za ugostiteljstvo</t>
  </si>
  <si>
    <t>Studentski centar Dubrovnik</t>
  </si>
  <si>
    <t>Grupa 1 - Oprema (Hardware)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</si>
</sst>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4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4" fontId="0" fillId="0" borderId="8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1" wrapText="1"/>
    </xf>
    <xf numFmtId="0" fontId="2" fillId="2" borderId="5" xfId="0" applyFont="1" applyFill="1" applyBorder="1" applyAlignment="1">
      <alignment horizontal="center" vertical="center" textRotation="91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2" fontId="0" fillId="0" borderId="8" xfId="0" applyNumberForma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CDAF3B6D-90AE-469E-9AC9-E40EF275F3CF}"/>
    <cellStyle name="TableStyleLight1" xfId="2" xr:uid="{57F18CBB-1417-44BC-AE4A-D8AB6879F7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3863-F126-4B92-8B7B-709D4B4D8C22}">
  <dimension ref="A2:K24"/>
  <sheetViews>
    <sheetView tabSelected="1" zoomScaleNormal="100" workbookViewId="0">
      <selection activeCell="G9" sqref="G9:H21"/>
    </sheetView>
  </sheetViews>
  <sheetFormatPr defaultRowHeight="15" x14ac:dyDescent="0.25"/>
  <cols>
    <col min="1" max="1" width="6.42578125" customWidth="1"/>
    <col min="2" max="2" width="50.7109375" customWidth="1"/>
    <col min="3" max="3" width="40.7109375" customWidth="1"/>
    <col min="4" max="4" width="36.42578125" customWidth="1"/>
    <col min="8" max="9" width="10.5703125" bestFit="1" customWidth="1"/>
    <col min="10" max="10" width="9.5703125" bestFit="1" customWidth="1"/>
    <col min="11" max="11" width="10.5703125" bestFit="1" customWidth="1"/>
  </cols>
  <sheetData>
    <row r="2" spans="1:11" x14ac:dyDescent="0.25">
      <c r="A2" s="16" t="s">
        <v>30</v>
      </c>
      <c r="B2" s="16"/>
    </row>
    <row r="3" spans="1:11" x14ac:dyDescent="0.25">
      <c r="A3" s="15" t="s">
        <v>29</v>
      </c>
      <c r="B3" s="15"/>
    </row>
    <row r="4" spans="1:11" x14ac:dyDescent="0.25">
      <c r="A4" s="15" t="s">
        <v>31</v>
      </c>
      <c r="B4" s="15"/>
    </row>
    <row r="5" spans="1:11" ht="15.75" thickBot="1" x14ac:dyDescent="0.3"/>
    <row r="6" spans="1:11" x14ac:dyDescent="0.25">
      <c r="A6" s="23" t="s">
        <v>0</v>
      </c>
      <c r="B6" s="25" t="s">
        <v>1</v>
      </c>
      <c r="C6" s="27" t="s">
        <v>2</v>
      </c>
      <c r="D6" s="27"/>
      <c r="E6" s="19" t="s">
        <v>3</v>
      </c>
      <c r="F6" s="28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21" t="s">
        <v>9</v>
      </c>
    </row>
    <row r="7" spans="1:11" ht="84.75" customHeight="1" x14ac:dyDescent="0.25">
      <c r="A7" s="24"/>
      <c r="B7" s="26"/>
      <c r="C7" s="14" t="s">
        <v>10</v>
      </c>
      <c r="D7" s="14" t="s">
        <v>11</v>
      </c>
      <c r="E7" s="20"/>
      <c r="F7" s="29"/>
      <c r="G7" s="20"/>
      <c r="H7" s="20"/>
      <c r="I7" s="20"/>
      <c r="J7" s="20"/>
      <c r="K7" s="22"/>
    </row>
    <row r="8" spans="1:11" x14ac:dyDescent="0.25">
      <c r="A8" s="1">
        <v>1</v>
      </c>
      <c r="B8" s="2">
        <v>2</v>
      </c>
      <c r="C8" s="2">
        <v>3</v>
      </c>
      <c r="D8" s="2">
        <v>4</v>
      </c>
      <c r="E8" s="2">
        <v>6</v>
      </c>
      <c r="F8" s="3">
        <v>7</v>
      </c>
      <c r="G8" s="2">
        <v>8</v>
      </c>
      <c r="H8" s="2">
        <v>9</v>
      </c>
      <c r="I8" s="2">
        <v>10</v>
      </c>
      <c r="J8" s="2">
        <v>11</v>
      </c>
      <c r="K8" s="4">
        <v>12</v>
      </c>
    </row>
    <row r="9" spans="1:11" ht="80.099999999999994" customHeight="1" x14ac:dyDescent="0.25">
      <c r="A9" s="6">
        <v>1</v>
      </c>
      <c r="B9" s="7" t="s">
        <v>12</v>
      </c>
      <c r="C9" s="30"/>
      <c r="D9" s="30"/>
      <c r="E9" s="12" t="s">
        <v>18</v>
      </c>
      <c r="F9" s="12">
        <v>1</v>
      </c>
      <c r="G9" s="32"/>
      <c r="H9" s="33"/>
      <c r="I9" s="13">
        <f>F9*H9</f>
        <v>0</v>
      </c>
      <c r="J9" s="13">
        <f>(I9*G9)/100</f>
        <v>0</v>
      </c>
      <c r="K9" s="13">
        <f>I9+J9</f>
        <v>0</v>
      </c>
    </row>
    <row r="10" spans="1:11" ht="98.25" customHeight="1" x14ac:dyDescent="0.25">
      <c r="A10" s="6">
        <v>2</v>
      </c>
      <c r="B10" s="7" t="s">
        <v>13</v>
      </c>
      <c r="C10" s="30"/>
      <c r="D10" s="30"/>
      <c r="E10" s="12" t="s">
        <v>18</v>
      </c>
      <c r="F10" s="12">
        <v>4</v>
      </c>
      <c r="G10" s="32"/>
      <c r="H10" s="33"/>
      <c r="I10" s="13">
        <f t="shared" ref="I10:I21" si="0">F10*H10</f>
        <v>0</v>
      </c>
      <c r="J10" s="13">
        <f t="shared" ref="J10:J21" si="1">(I10*G10)/100</f>
        <v>0</v>
      </c>
      <c r="K10" s="13">
        <f t="shared" ref="K10:K21" si="2">I10+J10</f>
        <v>0</v>
      </c>
    </row>
    <row r="11" spans="1:11" ht="80.099999999999994" customHeight="1" x14ac:dyDescent="0.25">
      <c r="A11" s="6">
        <v>4</v>
      </c>
      <c r="B11" s="7" t="s">
        <v>21</v>
      </c>
      <c r="C11" s="30"/>
      <c r="D11" s="30"/>
      <c r="E11" s="12" t="s">
        <v>18</v>
      </c>
      <c r="F11" s="12">
        <v>1</v>
      </c>
      <c r="G11" s="32"/>
      <c r="H11" s="33"/>
      <c r="I11" s="13">
        <f t="shared" si="0"/>
        <v>0</v>
      </c>
      <c r="J11" s="13">
        <f t="shared" si="1"/>
        <v>0</v>
      </c>
      <c r="K11" s="13">
        <f t="shared" si="2"/>
        <v>0</v>
      </c>
    </row>
    <row r="12" spans="1:11" ht="80.099999999999994" customHeight="1" x14ac:dyDescent="0.25">
      <c r="A12" s="6">
        <v>5</v>
      </c>
      <c r="B12" s="8" t="s">
        <v>14</v>
      </c>
      <c r="C12" s="30"/>
      <c r="D12" s="30"/>
      <c r="E12" s="12" t="s">
        <v>18</v>
      </c>
      <c r="F12" s="12">
        <v>5</v>
      </c>
      <c r="G12" s="32"/>
      <c r="H12" s="33"/>
      <c r="I12" s="13">
        <f t="shared" si="0"/>
        <v>0</v>
      </c>
      <c r="J12" s="13">
        <f t="shared" si="1"/>
        <v>0</v>
      </c>
      <c r="K12" s="13">
        <f t="shared" si="2"/>
        <v>0</v>
      </c>
    </row>
    <row r="13" spans="1:11" ht="80.099999999999994" customHeight="1" x14ac:dyDescent="0.25">
      <c r="A13" s="6">
        <v>6</v>
      </c>
      <c r="B13" s="7" t="s">
        <v>16</v>
      </c>
      <c r="C13" s="30"/>
      <c r="D13" s="30"/>
      <c r="E13" s="12" t="s">
        <v>18</v>
      </c>
      <c r="F13" s="12">
        <v>1</v>
      </c>
      <c r="G13" s="32"/>
      <c r="H13" s="33"/>
      <c r="I13" s="13">
        <f t="shared" si="0"/>
        <v>0</v>
      </c>
      <c r="J13" s="13">
        <f t="shared" si="1"/>
        <v>0</v>
      </c>
      <c r="K13" s="13">
        <f t="shared" si="2"/>
        <v>0</v>
      </c>
    </row>
    <row r="14" spans="1:11" ht="80.099999999999994" customHeight="1" x14ac:dyDescent="0.25">
      <c r="A14" s="6">
        <v>7</v>
      </c>
      <c r="B14" s="7" t="s">
        <v>15</v>
      </c>
      <c r="C14" s="30"/>
      <c r="D14" s="30"/>
      <c r="E14" s="12" t="s">
        <v>18</v>
      </c>
      <c r="F14" s="12">
        <v>10</v>
      </c>
      <c r="G14" s="32"/>
      <c r="H14" s="33"/>
      <c r="I14" s="13">
        <f t="shared" si="0"/>
        <v>0</v>
      </c>
      <c r="J14" s="13">
        <f t="shared" si="1"/>
        <v>0</v>
      </c>
      <c r="K14" s="13">
        <f t="shared" si="2"/>
        <v>0</v>
      </c>
    </row>
    <row r="15" spans="1:11" ht="80.099999999999994" customHeight="1" x14ac:dyDescent="0.25">
      <c r="A15" s="6">
        <v>8</v>
      </c>
      <c r="B15" s="8" t="s">
        <v>17</v>
      </c>
      <c r="C15" s="30"/>
      <c r="D15" s="30"/>
      <c r="E15" s="12" t="s">
        <v>18</v>
      </c>
      <c r="F15" s="12">
        <v>4</v>
      </c>
      <c r="G15" s="32"/>
      <c r="H15" s="33"/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1" ht="80.099999999999994" customHeight="1" x14ac:dyDescent="0.25">
      <c r="A16" s="6">
        <v>9</v>
      </c>
      <c r="B16" s="8" t="s">
        <v>19</v>
      </c>
      <c r="C16" s="30"/>
      <c r="D16" s="30"/>
      <c r="E16" s="12" t="s">
        <v>18</v>
      </c>
      <c r="F16" s="12">
        <v>1</v>
      </c>
      <c r="G16" s="32"/>
      <c r="H16" s="33"/>
      <c r="I16" s="13">
        <f t="shared" si="0"/>
        <v>0</v>
      </c>
      <c r="J16" s="13">
        <f t="shared" si="1"/>
        <v>0</v>
      </c>
      <c r="K16" s="13">
        <f t="shared" si="2"/>
        <v>0</v>
      </c>
    </row>
    <row r="17" spans="1:11" ht="80.099999999999994" customHeight="1" x14ac:dyDescent="0.25">
      <c r="A17" s="6">
        <v>10</v>
      </c>
      <c r="B17" s="8" t="s">
        <v>24</v>
      </c>
      <c r="C17" s="30"/>
      <c r="D17" s="30"/>
      <c r="E17" s="12" t="s">
        <v>18</v>
      </c>
      <c r="F17" s="12">
        <v>1</v>
      </c>
      <c r="G17" s="32"/>
      <c r="H17" s="33"/>
      <c r="I17" s="13">
        <f t="shared" si="0"/>
        <v>0</v>
      </c>
      <c r="J17" s="13">
        <f t="shared" si="1"/>
        <v>0</v>
      </c>
      <c r="K17" s="13">
        <f t="shared" si="2"/>
        <v>0</v>
      </c>
    </row>
    <row r="18" spans="1:11" ht="80.099999999999994" customHeight="1" x14ac:dyDescent="0.25">
      <c r="A18" s="6">
        <v>11</v>
      </c>
      <c r="B18" s="8" t="s">
        <v>23</v>
      </c>
      <c r="C18" s="30"/>
      <c r="D18" s="30"/>
      <c r="E18" s="12" t="s">
        <v>18</v>
      </c>
      <c r="F18" s="12">
        <v>4</v>
      </c>
      <c r="G18" s="32"/>
      <c r="H18" s="33"/>
      <c r="I18" s="13">
        <f t="shared" si="0"/>
        <v>0</v>
      </c>
      <c r="J18" s="13">
        <f t="shared" si="1"/>
        <v>0</v>
      </c>
      <c r="K18" s="13">
        <f t="shared" si="2"/>
        <v>0</v>
      </c>
    </row>
    <row r="19" spans="1:11" ht="80.099999999999994" customHeight="1" x14ac:dyDescent="0.25">
      <c r="A19" s="6">
        <v>12</v>
      </c>
      <c r="B19" s="8" t="s">
        <v>20</v>
      </c>
      <c r="C19" s="30"/>
      <c r="D19" s="30"/>
      <c r="E19" s="12" t="s">
        <v>18</v>
      </c>
      <c r="F19" s="12">
        <v>1</v>
      </c>
      <c r="G19" s="32"/>
      <c r="H19" s="33"/>
      <c r="I19" s="13">
        <f t="shared" si="0"/>
        <v>0</v>
      </c>
      <c r="J19" s="13">
        <f t="shared" si="1"/>
        <v>0</v>
      </c>
      <c r="K19" s="13">
        <f t="shared" si="2"/>
        <v>0</v>
      </c>
    </row>
    <row r="20" spans="1:11" ht="80.099999999999994" customHeight="1" x14ac:dyDescent="0.25">
      <c r="A20" s="6">
        <v>13</v>
      </c>
      <c r="B20" s="8" t="s">
        <v>22</v>
      </c>
      <c r="C20" s="30"/>
      <c r="D20" s="30"/>
      <c r="E20" s="12" t="s">
        <v>18</v>
      </c>
      <c r="F20" s="12">
        <v>1</v>
      </c>
      <c r="G20" s="32"/>
      <c r="H20" s="33"/>
      <c r="I20" s="13">
        <f t="shared" si="0"/>
        <v>0</v>
      </c>
      <c r="J20" s="13">
        <f t="shared" si="1"/>
        <v>0</v>
      </c>
      <c r="K20" s="13">
        <f t="shared" si="2"/>
        <v>0</v>
      </c>
    </row>
    <row r="21" spans="1:11" ht="80.099999999999994" customHeight="1" x14ac:dyDescent="0.25">
      <c r="A21" s="9">
        <v>14</v>
      </c>
      <c r="B21" s="10" t="s">
        <v>25</v>
      </c>
      <c r="C21" s="31"/>
      <c r="D21" s="31"/>
      <c r="E21" s="12" t="s">
        <v>18</v>
      </c>
      <c r="F21" s="11">
        <v>2</v>
      </c>
      <c r="G21" s="32"/>
      <c r="H21" s="33"/>
      <c r="I21" s="13">
        <f t="shared" si="0"/>
        <v>0</v>
      </c>
      <c r="J21" s="13">
        <f t="shared" si="1"/>
        <v>0</v>
      </c>
      <c r="K21" s="13">
        <f t="shared" si="2"/>
        <v>0</v>
      </c>
    </row>
    <row r="22" spans="1:11" ht="20.100000000000001" customHeight="1" x14ac:dyDescent="0.25">
      <c r="A22" s="5"/>
      <c r="B22" s="18" t="s">
        <v>26</v>
      </c>
      <c r="C22" s="18"/>
      <c r="D22" s="18"/>
      <c r="E22" s="18"/>
      <c r="F22" s="18"/>
      <c r="G22" s="18"/>
      <c r="H22" s="18"/>
      <c r="I22" s="17">
        <f>SUM(I9:I21)</f>
        <v>0</v>
      </c>
      <c r="J22" s="17"/>
      <c r="K22" s="17"/>
    </row>
    <row r="23" spans="1:11" ht="20.100000000000001" customHeight="1" x14ac:dyDescent="0.25">
      <c r="A23" s="5"/>
      <c r="B23" s="18" t="s">
        <v>27</v>
      </c>
      <c r="C23" s="18"/>
      <c r="D23" s="18"/>
      <c r="E23" s="18"/>
      <c r="F23" s="18"/>
      <c r="G23" s="18"/>
      <c r="H23" s="18"/>
      <c r="I23" s="17">
        <f>SUM(J9:J21)</f>
        <v>0</v>
      </c>
      <c r="J23" s="17"/>
      <c r="K23" s="17"/>
    </row>
    <row r="24" spans="1:11" ht="20.100000000000001" customHeight="1" x14ac:dyDescent="0.25">
      <c r="A24" s="5"/>
      <c r="B24" s="18" t="s">
        <v>28</v>
      </c>
      <c r="C24" s="18"/>
      <c r="D24" s="18"/>
      <c r="E24" s="18"/>
      <c r="F24" s="18"/>
      <c r="G24" s="18"/>
      <c r="H24" s="18"/>
      <c r="I24" s="17">
        <f>SUM(K9:K21)</f>
        <v>0</v>
      </c>
      <c r="J24" s="17"/>
      <c r="K24" s="17"/>
    </row>
  </sheetData>
  <sheetProtection algorithmName="SHA-512" hashValue="RBYl0ml/Z7Vi1gkNyCak+9NQoQIb5FcYqLCd+e4Eh937MJOunlGuj6g+fNoMHHNCXnyBQAtIz1Dw/lFssjejLA==" saltValue="0o39EAzJ/X+rqRuEaUcwAw==" spinCount="100000" sheet="1" objects="1" scenarios="1"/>
  <mergeCells count="19">
    <mergeCell ref="I24:K24"/>
    <mergeCell ref="B22:H22"/>
    <mergeCell ref="B23:H23"/>
    <mergeCell ref="B24:H24"/>
    <mergeCell ref="H6:H7"/>
    <mergeCell ref="I6:I7"/>
    <mergeCell ref="J6:J7"/>
    <mergeCell ref="K6:K7"/>
    <mergeCell ref="B6:B7"/>
    <mergeCell ref="C6:D6"/>
    <mergeCell ref="E6:E7"/>
    <mergeCell ref="F6:F7"/>
    <mergeCell ref="G6:G7"/>
    <mergeCell ref="A4:B4"/>
    <mergeCell ref="A2:B2"/>
    <mergeCell ref="A3:B3"/>
    <mergeCell ref="I22:K22"/>
    <mergeCell ref="I23:K23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2022-05-04T08:24:30Z</dcterms:created>
  <dcterms:modified xsi:type="dcterms:W3CDTF">2022-05-06T11:15:13Z</dcterms:modified>
</cp:coreProperties>
</file>