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Priprema 2022 OVO PON\Sitni inventar\"/>
    </mc:Choice>
  </mc:AlternateContent>
  <xr:revisionPtr revIDLastSave="0" documentId="13_ncr:1_{B1928842-6B06-4D49-917E-11388C27B2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" i="1" l="1"/>
  <c r="K8" i="1"/>
  <c r="J8" i="1"/>
  <c r="J44" i="1" l="1"/>
  <c r="K44" i="1" s="1"/>
  <c r="J45" i="1"/>
  <c r="J46" i="1"/>
  <c r="K46" i="1" s="1"/>
  <c r="L46" i="1" s="1"/>
  <c r="J33" i="1"/>
  <c r="K33" i="1" s="1"/>
  <c r="K45" i="1" l="1"/>
  <c r="L45" i="1" s="1"/>
  <c r="L44" i="1"/>
  <c r="L33" i="1"/>
  <c r="J39" i="1" l="1"/>
  <c r="K39" i="1" s="1"/>
  <c r="J40" i="1"/>
  <c r="K40" i="1" s="1"/>
  <c r="J41" i="1"/>
  <c r="K41" i="1" s="1"/>
  <c r="L41" i="1" s="1"/>
  <c r="J42" i="1"/>
  <c r="K42" i="1" s="1"/>
  <c r="J35" i="1"/>
  <c r="K35" i="1" s="1"/>
  <c r="J36" i="1"/>
  <c r="K36" i="1" s="1"/>
  <c r="L36" i="1" s="1"/>
  <c r="J37" i="1"/>
  <c r="K37" i="1" s="1"/>
  <c r="L37" i="1" s="1"/>
  <c r="J38" i="1"/>
  <c r="K38" i="1" s="1"/>
  <c r="L40" i="1" l="1"/>
  <c r="L39" i="1"/>
  <c r="L42" i="1"/>
  <c r="L35" i="1"/>
  <c r="L38" i="1"/>
  <c r="J9" i="1" l="1"/>
  <c r="K9" i="1" s="1"/>
  <c r="J10" i="1"/>
  <c r="K10" i="1" s="1"/>
  <c r="J11" i="1"/>
  <c r="K11" i="1" s="1"/>
  <c r="L11" i="1" s="1"/>
  <c r="J12" i="1"/>
  <c r="K12" i="1" s="1"/>
  <c r="J13" i="1"/>
  <c r="K13" i="1" s="1"/>
  <c r="J14" i="1"/>
  <c r="K14" i="1" s="1"/>
  <c r="J15" i="1"/>
  <c r="K15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J23" i="1"/>
  <c r="J24" i="1"/>
  <c r="K24" i="1" s="1"/>
  <c r="J25" i="1"/>
  <c r="K25" i="1" s="1"/>
  <c r="J26" i="1"/>
  <c r="K26" i="1" s="1"/>
  <c r="J27" i="1"/>
  <c r="J28" i="1"/>
  <c r="K28" i="1" s="1"/>
  <c r="L28" i="1" s="1"/>
  <c r="J29" i="1"/>
  <c r="K29" i="1" s="1"/>
  <c r="J30" i="1"/>
  <c r="K30" i="1" s="1"/>
  <c r="J31" i="1"/>
  <c r="K31" i="1" s="1"/>
  <c r="J32" i="1"/>
  <c r="K32" i="1" s="1"/>
  <c r="J34" i="1"/>
  <c r="K34" i="1" s="1"/>
  <c r="K47" i="1" l="1"/>
  <c r="L24" i="1"/>
  <c r="L19" i="1"/>
  <c r="L32" i="1"/>
  <c r="K27" i="1"/>
  <c r="L27" i="1" s="1"/>
  <c r="K23" i="1"/>
  <c r="L23" i="1" s="1"/>
  <c r="L18" i="1"/>
  <c r="L31" i="1"/>
  <c r="L30" i="1"/>
  <c r="L20" i="1"/>
  <c r="L10" i="1"/>
  <c r="L9" i="1"/>
  <c r="L26" i="1"/>
  <c r="K22" i="1"/>
  <c r="L22" i="1" s="1"/>
  <c r="L15" i="1"/>
  <c r="L14" i="1"/>
  <c r="L13" i="1"/>
  <c r="L34" i="1"/>
  <c r="L29" i="1"/>
  <c r="L25" i="1"/>
  <c r="L21" i="1"/>
  <c r="L17" i="1"/>
  <c r="L12" i="1"/>
  <c r="K48" i="1" l="1"/>
  <c r="K49" i="1"/>
</calcChain>
</file>

<file path=xl/sharedStrings.xml><?xml version="1.0" encoding="utf-8"?>
<sst xmlns="http://schemas.openxmlformats.org/spreadsheetml/2006/main" count="98" uniqueCount="62">
  <si>
    <t>Red. br.</t>
  </si>
  <si>
    <t>Naziv i opis predmeta nabave</t>
  </si>
  <si>
    <t xml:space="preserve">PONUĐENI PROIZVOD </t>
  </si>
  <si>
    <t>jedinica mjere</t>
  </si>
  <si>
    <t>predviđena količina</t>
  </si>
  <si>
    <t>stopa PDV-a (%)</t>
  </si>
  <si>
    <t>jedinična cijena u kn bez PDV-a</t>
  </si>
  <si>
    <t>cijena u kn bez PDV-a 
(7 x 9)</t>
  </si>
  <si>
    <t>iznos PDV-a
(10 x 8 / 100)</t>
  </si>
  <si>
    <t>ukupna cijena s PDV-om
(10+11)</t>
  </si>
  <si>
    <t>Naziv ponuđenog proizvoda, proizvođač, marka, tip, oznaka            (ako je primjenjivo)</t>
  </si>
  <si>
    <t>Ostali podaci koji se odnose na taj proizvod i to prema svim karakteristikama iz troškovnika koje je definirao Naručitelj u stupcu "Naziv i opis predmeta nabave"</t>
  </si>
  <si>
    <t>Transportno pakiranje proizvoda</t>
  </si>
  <si>
    <t>kom</t>
  </si>
  <si>
    <r>
      <rPr>
        <b/>
        <sz val="9"/>
        <rFont val="Calibri"/>
        <family val="2"/>
        <charset val="238"/>
        <scheme val="minor"/>
      </rPr>
      <t>GASTRO POSUDA GN 1/1 INOX 53x32,5x2 cm</t>
    </r>
    <r>
      <rPr>
        <sz val="9"/>
        <rFont val="Calibri"/>
        <family val="2"/>
        <charset val="238"/>
        <scheme val="minor"/>
      </rPr>
      <t xml:space="preserve">
INOX Aisi304. Dimenzije: 53 x 32,5 x2 cm, težina 995 g, debljina 0,7 mm</t>
    </r>
  </si>
  <si>
    <r>
      <rPr>
        <b/>
        <sz val="9"/>
        <rFont val="Calibri"/>
        <family val="2"/>
        <charset val="238"/>
        <scheme val="minor"/>
      </rPr>
      <t>GASTRO POSUDA GN 1/1 INOX 53x32,5x6,5 cm</t>
    </r>
    <r>
      <rPr>
        <sz val="9"/>
        <rFont val="Calibri"/>
        <family val="2"/>
        <charset val="238"/>
        <scheme val="minor"/>
      </rPr>
      <t xml:space="preserve">
INOX Aisi304. Dimenzije: 53 x 32,5 x 6,5 cm, težina 1300 g, debljina 0,7 mm</t>
    </r>
  </si>
  <si>
    <r>
      <rPr>
        <b/>
        <sz val="9"/>
        <rFont val="Calibri"/>
        <family val="2"/>
        <charset val="238"/>
        <scheme val="minor"/>
      </rPr>
      <t>GASTRO POSUDA GN 1/1 INOX 53x32,5x10 cm</t>
    </r>
    <r>
      <rPr>
        <sz val="9"/>
        <rFont val="Calibri"/>
        <family val="2"/>
        <charset val="238"/>
        <scheme val="minor"/>
      </rPr>
      <t xml:space="preserve">
INOX Aisi304. Dimenzije: 53 x 32,5 x 10 cm, težina 1550 g, debljina 0,7 mm</t>
    </r>
  </si>
  <si>
    <r>
      <rPr>
        <b/>
        <sz val="9"/>
        <rFont val="Calibri"/>
        <family val="2"/>
        <charset val="238"/>
        <scheme val="minor"/>
      </rPr>
      <t>GASTRO POSUDA GN 1/1, MELAMIN 53x32,5x6,5</t>
    </r>
    <r>
      <rPr>
        <sz val="9"/>
        <rFont val="Calibri"/>
        <family val="2"/>
        <charset val="238"/>
        <scheme val="minor"/>
      </rPr>
      <t xml:space="preserve">
Izrađena od melamina.Boja: crna. Dimenzije: 530 x 325 mm. Visina: 65 mm</t>
    </r>
  </si>
  <si>
    <r>
      <rPr>
        <b/>
        <sz val="9"/>
        <rFont val="Calibri"/>
        <family val="2"/>
        <charset val="238"/>
        <scheme val="minor"/>
      </rPr>
      <t>TAVA KUHINJSKA, INOX</t>
    </r>
    <r>
      <rPr>
        <sz val="9"/>
        <rFont val="Calibri"/>
        <family val="2"/>
        <charset val="238"/>
        <scheme val="minor"/>
      </rPr>
      <t xml:space="preserve">
- Neprijanjajuća.Promjer: 20 cm.Visina: 4,5 cm.</t>
    </r>
  </si>
  <si>
    <r>
      <rPr>
        <b/>
        <sz val="9"/>
        <rFont val="Calibri"/>
        <family val="2"/>
        <charset val="238"/>
        <scheme val="minor"/>
      </rPr>
      <t>TAVA KUHINJSKA ,INOX</t>
    </r>
    <r>
      <rPr>
        <sz val="9"/>
        <rFont val="Calibri"/>
        <family val="2"/>
        <charset val="238"/>
        <scheme val="minor"/>
      </rPr>
      <t xml:space="preserve">
-Neprijanjajuća.Promjer: 28 cm.Visina: 5,5 cm.</t>
    </r>
  </si>
  <si>
    <r>
      <rPr>
        <b/>
        <sz val="9"/>
        <rFont val="Calibri"/>
        <family val="2"/>
        <charset val="238"/>
        <scheme val="minor"/>
      </rPr>
      <t>TAVA ZA PALAČINKE, 28x2cm</t>
    </r>
    <r>
      <rPr>
        <sz val="9"/>
        <rFont val="Calibri"/>
        <family val="2"/>
        <charset val="238"/>
        <scheme val="minor"/>
      </rPr>
      <t xml:space="preserve">
Izrađena od lijevanog aluminija. Neprijanjajuća. S bakelitnom drškom.Promjer: 28 cm.Visina: 2 cm.</t>
    </r>
  </si>
  <si>
    <r>
      <rPr>
        <b/>
        <sz val="9"/>
        <rFont val="Calibri"/>
        <family val="2"/>
        <charset val="238"/>
        <scheme val="minor"/>
      </rPr>
      <t>TAVA ZA PALAČINKE, 24x2cm</t>
    </r>
    <r>
      <rPr>
        <sz val="9"/>
        <rFont val="Calibri"/>
        <family val="2"/>
        <charset val="238"/>
        <scheme val="minor"/>
      </rPr>
      <t xml:space="preserve">
Izrađena od čelika. S izduženom drškom. Promjer: 24 cm.Visina: 2 cm</t>
    </r>
  </si>
  <si>
    <r>
      <rPr>
        <b/>
        <sz val="9"/>
        <color theme="1"/>
        <rFont val="Calibri"/>
        <family val="2"/>
        <charset val="238"/>
        <scheme val="minor"/>
      </rPr>
      <t>TANJUR PLITKI fi 25 KLASIČNI</t>
    </r>
    <r>
      <rPr>
        <sz val="9"/>
        <color theme="1"/>
        <rFont val="Calibri"/>
        <family val="2"/>
        <scheme val="minor"/>
      </rPr>
      <t xml:space="preserve">
Oblik: klasični okrugli, Promjer: 25 cm, Materijal: porculan, Boja: bijela.</t>
    </r>
  </si>
  <si>
    <r>
      <rPr>
        <b/>
        <sz val="9"/>
        <color theme="1"/>
        <rFont val="Calibri"/>
        <family val="2"/>
        <charset val="238"/>
        <scheme val="minor"/>
      </rPr>
      <t>ZDJELA ZA JUHE I VARIVA fi 14 / 580 ml</t>
    </r>
    <r>
      <rPr>
        <sz val="9"/>
        <color theme="1"/>
        <rFont val="Calibri"/>
        <family val="2"/>
        <scheme val="minor"/>
      </rPr>
      <t xml:space="preserve">
Oblik: okrugli, Promjer: 14 cm, Zapremina: 580 ml. Materijal: porculan, Boja: bijela.</t>
    </r>
  </si>
  <si>
    <r>
      <t xml:space="preserve">TANJUR DESERTNI fi 18,5 KLASIČNI
</t>
    </r>
    <r>
      <rPr>
        <sz val="9"/>
        <color theme="1"/>
        <rFont val="Calibri"/>
        <family val="2"/>
        <charset val="238"/>
        <scheme val="minor"/>
      </rPr>
      <t>Oblik: klasični okrugli, Promjer: 18.5 cm, Materijal: porculan, Boja: bijela</t>
    </r>
  </si>
  <si>
    <r>
      <rPr>
        <b/>
        <sz val="10"/>
        <color rgb="FF000000"/>
        <rFont val="Calibri"/>
        <family val="2"/>
        <charset val="238"/>
        <scheme val="minor"/>
      </rPr>
      <t>TANJUR ZA TJESTENINU fi 27</t>
    </r>
    <r>
      <rPr>
        <sz val="10"/>
        <color rgb="FF000000"/>
        <rFont val="Calibri"/>
        <family val="2"/>
        <charset val="238"/>
        <scheme val="minor"/>
      </rPr>
      <t xml:space="preserve">
Oblik: okrugli, Promjer: 27 cm, Materijal: porculan, Boja: bijela</t>
    </r>
  </si>
  <si>
    <r>
      <rPr>
        <b/>
        <sz val="10"/>
        <color rgb="FF000000"/>
        <rFont val="Calibri"/>
        <family val="2"/>
        <charset val="238"/>
        <scheme val="minor"/>
      </rPr>
      <t>TANJUR DUBOKI fi 22,5  KLASIČNI</t>
    </r>
    <r>
      <rPr>
        <sz val="10"/>
        <color rgb="FF000000"/>
        <rFont val="Calibri"/>
        <family val="2"/>
        <charset val="238"/>
        <scheme val="minor"/>
      </rPr>
      <t xml:space="preserve">
Oblik: klasični okrugli, Promjer: 22.5 cm, Materijal: porculan, Boja: bijela</t>
    </r>
  </si>
  <si>
    <r>
      <rPr>
        <b/>
        <sz val="10"/>
        <color rgb="FF000000"/>
        <rFont val="Calibri"/>
        <family val="2"/>
        <charset val="238"/>
        <scheme val="minor"/>
      </rPr>
      <t>PLADANJ-PLITKI TANJ. 25x16 cm</t>
    </r>
    <r>
      <rPr>
        <sz val="10"/>
        <color rgb="FF000000"/>
        <rFont val="Calibri"/>
        <family val="2"/>
        <charset val="238"/>
        <scheme val="minor"/>
      </rPr>
      <t xml:space="preserve">
Oblik: pravokutni, Duljina: 25 cm, Širina: 16 cm, Materijal: porculan, Boja: bijela</t>
    </r>
  </si>
  <si>
    <r>
      <rPr>
        <b/>
        <sz val="10"/>
        <color rgb="FF000000"/>
        <rFont val="Calibri"/>
        <family val="2"/>
        <charset val="238"/>
        <scheme val="minor"/>
      </rPr>
      <t>PLADANJ-PLITKI TANJ. 28,5x18,5 cm</t>
    </r>
    <r>
      <rPr>
        <sz val="10"/>
        <color rgb="FF000000"/>
        <rFont val="Calibri"/>
        <family val="2"/>
        <charset val="238"/>
        <scheme val="minor"/>
      </rPr>
      <t xml:space="preserve">
Oblik: pravokutni, Duljina: 28.5 cm, Širina: 18.5 cm, Materijal: porculan, Boja: bijela</t>
    </r>
  </si>
  <si>
    <r>
      <rPr>
        <b/>
        <sz val="10"/>
        <color rgb="FF000000"/>
        <rFont val="Calibri"/>
        <family val="2"/>
        <charset val="238"/>
        <scheme val="minor"/>
      </rPr>
      <t>PLADANJ-PLITKI TANJ. 32x20,5 cm</t>
    </r>
    <r>
      <rPr>
        <sz val="10"/>
        <color rgb="FF000000"/>
        <rFont val="Calibri"/>
        <family val="2"/>
        <charset val="238"/>
        <scheme val="minor"/>
      </rPr>
      <t xml:space="preserve">
Oblik: pravokutni, Duljina: 32  cm, Širina: 20.5 cm, Materijal: porculan, Boja: bijela.</t>
    </r>
  </si>
  <si>
    <r>
      <rPr>
        <b/>
        <sz val="10"/>
        <color rgb="FF000000"/>
        <rFont val="Calibri"/>
        <family val="2"/>
        <charset val="238"/>
        <scheme val="minor"/>
      </rPr>
      <t>TANJUR DUBOKI fi 24,5</t>
    </r>
    <r>
      <rPr>
        <sz val="10"/>
        <color rgb="FF000000"/>
        <rFont val="Calibri"/>
        <family val="2"/>
        <charset val="238"/>
        <scheme val="minor"/>
      </rPr>
      <t xml:space="preserve">
Oblik: okrugli, Promjer: 24.5 cm, Materijal: porculan, Boja: bijela</t>
    </r>
  </si>
  <si>
    <r>
      <rPr>
        <b/>
        <sz val="10"/>
        <color rgb="FF000000"/>
        <rFont val="Calibri"/>
        <family val="2"/>
        <charset val="238"/>
        <scheme val="minor"/>
      </rPr>
      <t>TANJUR DUBOKI fi 24</t>
    </r>
    <r>
      <rPr>
        <sz val="10"/>
        <color rgb="FF000000"/>
        <rFont val="Calibri"/>
        <family val="2"/>
        <charset val="238"/>
        <scheme val="minor"/>
      </rPr>
      <t xml:space="preserve">
Oblik, okrugli, Promjer: 24 cm, Materijal: porculan, Boja: bijela</t>
    </r>
  </si>
  <si>
    <r>
      <rPr>
        <b/>
        <sz val="10"/>
        <rFont val="Calibri"/>
        <family val="2"/>
        <charset val="238"/>
        <scheme val="minor"/>
      </rPr>
      <t xml:space="preserve">ŠALICA ZA TOPLI NAPIT. 22 cl </t>
    </r>
    <r>
      <rPr>
        <sz val="10"/>
        <rFont val="Calibri"/>
        <family val="2"/>
        <charset val="238"/>
        <scheme val="minor"/>
      </rPr>
      <t xml:space="preserve">
Zapremina: 22 cl, Materijal: opalno staklo, Boja: bijela, Ostale karakteristike: složivost jedne šalice na drugu.</t>
    </r>
  </si>
  <si>
    <r>
      <rPr>
        <b/>
        <sz val="10"/>
        <rFont val="Calibri"/>
        <family val="2"/>
        <charset val="238"/>
        <scheme val="minor"/>
      </rPr>
      <t>TANJURIĆ ZA ŠAL. ZA T. NAPIT. (22cl)</t>
    </r>
    <r>
      <rPr>
        <sz val="10"/>
        <rFont val="Calibri"/>
        <family val="2"/>
        <charset val="238"/>
        <scheme val="minor"/>
      </rPr>
      <t xml:space="preserve">
Materijal: opalno staklo, Boja: bijela, Ostale karakteristike: kompatibilnost sa šalicom iznad.</t>
    </r>
  </si>
  <si>
    <r>
      <t xml:space="preserve">ČAŠA ZA VINO NA STALKU  
</t>
    </r>
    <r>
      <rPr>
        <sz val="10"/>
        <rFont val="Calibri"/>
        <family val="2"/>
        <charset val="238"/>
        <scheme val="minor"/>
      </rPr>
      <t xml:space="preserve">Visina: 200 mm, Zapremina: 395 ml, Materijal: staklo  </t>
    </r>
    <r>
      <rPr>
        <b/>
        <sz val="10"/>
        <rFont val="Calibri"/>
        <family val="2"/>
        <charset val="238"/>
        <scheme val="minor"/>
      </rPr>
      <t xml:space="preserve">        </t>
    </r>
  </si>
  <si>
    <r>
      <t xml:space="preserve">ČAŠA ZA VINO NA STALKU          
</t>
    </r>
    <r>
      <rPr>
        <sz val="10"/>
        <rFont val="Calibri"/>
        <family val="2"/>
        <charset val="238"/>
        <scheme val="minor"/>
      </rPr>
      <t>Visina: 178 mm, Zapremina: 240 ml, Materijal: staklo</t>
    </r>
    <r>
      <rPr>
        <b/>
        <sz val="10"/>
        <rFont val="Calibri"/>
        <family val="2"/>
        <charset val="238"/>
        <scheme val="minor"/>
      </rPr>
      <t xml:space="preserve">        </t>
    </r>
  </si>
  <si>
    <r>
      <t xml:space="preserve">ČAŠA ZA VODU NA STAL. 338 ml, v.18,9      
</t>
    </r>
    <r>
      <rPr>
        <sz val="10"/>
        <rFont val="Calibri"/>
        <family val="2"/>
        <charset val="238"/>
        <scheme val="minor"/>
      </rPr>
      <t>Visina: 189 mm, Zapremina: 338 ml, Materijal: staklo</t>
    </r>
    <r>
      <rPr>
        <b/>
        <sz val="10"/>
        <rFont val="Calibri"/>
        <family val="2"/>
        <charset val="238"/>
        <scheme val="minor"/>
      </rPr>
      <t xml:space="preserve">      </t>
    </r>
  </si>
  <si>
    <r>
      <t xml:space="preserve">ČAŠA ZA PJENUŠAC 175 ml, v. 20,2
</t>
    </r>
    <r>
      <rPr>
        <sz val="10"/>
        <rFont val="Calibri"/>
        <family val="2"/>
        <charset val="238"/>
        <scheme val="minor"/>
      </rPr>
      <t>Visina: 202 mm, Zapremina: 175 ml, Materijal: staklo</t>
    </r>
  </si>
  <si>
    <r>
      <t xml:space="preserve">ČAŠA ZA SOK VALJKASTA 290 ml, v. 14,1
</t>
    </r>
    <r>
      <rPr>
        <sz val="10"/>
        <rFont val="Calibri"/>
        <family val="2"/>
        <charset val="238"/>
        <scheme val="minor"/>
      </rPr>
      <t>Oblik: valjkasti, Visina: 141 mm, Zapremina: 290 ml, Materijal: staklo, Ostale karakteristike: zadebljano dno</t>
    </r>
  </si>
  <si>
    <r>
      <rPr>
        <b/>
        <sz val="10"/>
        <rFont val="Calibri"/>
        <family val="2"/>
        <charset val="238"/>
        <scheme val="minor"/>
      </rPr>
      <t xml:space="preserve">ČAŠA ZA RAKIJU VALJKASTA 94 ml, v. 9,3       </t>
    </r>
    <r>
      <rPr>
        <sz val="10"/>
        <rFont val="Calibri"/>
        <family val="2"/>
        <charset val="238"/>
        <scheme val="minor"/>
      </rPr>
      <t xml:space="preserve">        
Oblik: valjkasti, Visina: 93 mm, Zapremina: 94 ml, Materijal: staklo, Ostale karakteristike: zadebljano dno.</t>
    </r>
  </si>
  <si>
    <r>
      <rPr>
        <b/>
        <sz val="10"/>
        <rFont val="Calibri"/>
        <family val="2"/>
        <charset val="238"/>
        <scheme val="minor"/>
      </rPr>
      <t>VRČ S RUČKOM 250 ml</t>
    </r>
    <r>
      <rPr>
        <sz val="10"/>
        <rFont val="Calibri"/>
        <family val="2"/>
        <charset val="238"/>
        <scheme val="minor"/>
      </rPr>
      <t xml:space="preserve">
Zapremina: 250 ml, Materijal: staklo</t>
    </r>
  </si>
  <si>
    <r>
      <rPr>
        <b/>
        <sz val="10"/>
        <rFont val="Calibri"/>
        <family val="2"/>
        <charset val="238"/>
        <scheme val="minor"/>
      </rPr>
      <t xml:space="preserve">VRČ BEZ RUČKE 500 ml    </t>
    </r>
    <r>
      <rPr>
        <sz val="10"/>
        <rFont val="Calibri"/>
        <family val="2"/>
        <charset val="238"/>
        <scheme val="minor"/>
      </rPr>
      <t xml:space="preserve">  
Zapremina: 500 ml, Materijal: staklo.</t>
    </r>
  </si>
  <si>
    <r>
      <rPr>
        <b/>
        <sz val="10"/>
        <rFont val="Calibri"/>
        <family val="2"/>
        <charset val="238"/>
        <scheme val="minor"/>
      </rPr>
      <t>VRČ BEZ RUČKE 1 lit.</t>
    </r>
    <r>
      <rPr>
        <sz val="10"/>
        <rFont val="Calibri"/>
        <family val="2"/>
        <charset val="238"/>
        <scheme val="minor"/>
      </rPr>
      <t xml:space="preserve">
Zapremina: 1000 ml, Materijal: staklo</t>
    </r>
  </si>
  <si>
    <r>
      <rPr>
        <b/>
        <sz val="10"/>
        <color rgb="FF000000"/>
        <rFont val="Calibri"/>
        <family val="2"/>
        <charset val="238"/>
        <scheme val="minor"/>
      </rPr>
      <t>TLAČILO ZA LIMUN</t>
    </r>
    <r>
      <rPr>
        <sz val="10"/>
        <color rgb="FF000000"/>
        <rFont val="Calibri"/>
        <family val="2"/>
        <charset val="238"/>
        <scheme val="minor"/>
      </rPr>
      <t xml:space="preserve">
Materijal: nehrđajući čelik.</t>
    </r>
  </si>
  <si>
    <r>
      <rPr>
        <b/>
        <sz val="10"/>
        <color rgb="FF000000"/>
        <rFont val="Calibri"/>
        <family val="2"/>
        <charset val="238"/>
        <scheme val="minor"/>
      </rPr>
      <t>PEPELJARA S ODVOJIVIM POKLOPCEM</t>
    </r>
    <r>
      <rPr>
        <sz val="10"/>
        <color rgb="FF000000"/>
        <rFont val="Calibri"/>
        <family val="2"/>
        <charset val="238"/>
        <scheme val="minor"/>
      </rPr>
      <t xml:space="preserve">
Materijal: nehrđajući čelik, Promjer: 9 cm, Visina: 2.8 cm</t>
    </r>
  </si>
  <si>
    <r>
      <t xml:space="preserve">ČAŠA MJERICA
</t>
    </r>
    <r>
      <rPr>
        <sz val="10"/>
        <color rgb="FF000000"/>
        <rFont val="Calibri"/>
        <family val="2"/>
        <charset val="238"/>
        <scheme val="minor"/>
      </rPr>
      <t>Zapremina: 3 cl / 5 cl, Materijal: staklo</t>
    </r>
  </si>
  <si>
    <r>
      <rPr>
        <b/>
        <sz val="9"/>
        <color theme="1"/>
        <rFont val="Calibri"/>
        <family val="2"/>
        <charset val="238"/>
        <scheme val="minor"/>
      </rPr>
      <t>POSUDA ZA SUDOPER PVC 15 L, 38x38x16 BIJELA</t>
    </r>
    <r>
      <rPr>
        <sz val="9"/>
        <color theme="1"/>
        <rFont val="Calibri"/>
        <family val="2"/>
        <scheme val="minor"/>
      </rPr>
      <t xml:space="preserve">
</t>
    </r>
  </si>
  <si>
    <r>
      <t xml:space="preserve">ČAŠA ZA SOK VALJKASTA 160 ml, v. 10 cm
</t>
    </r>
    <r>
      <rPr>
        <sz val="10"/>
        <rFont val="Calibri"/>
        <family val="2"/>
        <charset val="238"/>
        <scheme val="minor"/>
      </rPr>
      <t>Oblik: valjkasti, Visina: 100 mm, Zapremina: 160 ml, Materijal: staklo, Ostale karakteristike: zadebljano dno</t>
    </r>
  </si>
  <si>
    <t>Ukupna cijena bez PDV-a</t>
  </si>
  <si>
    <t>PDV</t>
  </si>
  <si>
    <t>Ukupna cijena s PDV-om</t>
  </si>
  <si>
    <r>
      <t xml:space="preserve">Nož za mlin za meso, "zvjezdasti"
</t>
    </r>
    <r>
      <rPr>
        <sz val="9"/>
        <color theme="1"/>
        <rFont val="Calibri"/>
        <family val="2"/>
        <charset val="238"/>
        <scheme val="minor"/>
      </rPr>
      <t>- odgovarajuće za stroj za mljevenje mesa SIRMAN ili jednakovrijedno</t>
    </r>
  </si>
  <si>
    <r>
      <t xml:space="preserve">Šajba za mlin za meso FI 81 16 mm 
</t>
    </r>
    <r>
      <rPr>
        <sz val="9"/>
        <color theme="1"/>
        <rFont val="Calibri"/>
        <family val="2"/>
        <charset val="238"/>
        <scheme val="minor"/>
      </rPr>
      <t>- odgovarajuće za stroj za mljevenje mesa SIRMAN ili jednakovrijedno</t>
    </r>
  </si>
  <si>
    <r>
      <t xml:space="preserve">Šajba za mlin za meso FI 81 6 mm 
</t>
    </r>
    <r>
      <rPr>
        <sz val="9"/>
        <color theme="1"/>
        <rFont val="Calibri"/>
        <family val="2"/>
        <charset val="238"/>
        <scheme val="minor"/>
      </rPr>
      <t>- odgovarajuće za stroj za mljevenje mesa SIRMAN ili jednakovrijedno</t>
    </r>
  </si>
  <si>
    <t>Kuhinjska oprema</t>
  </si>
  <si>
    <t>Restoranska oprema</t>
  </si>
  <si>
    <t>Djelovi za stroj - kuhinja</t>
  </si>
  <si>
    <t xml:space="preserve">Evidencijski broj nabave: E-JN-41-2022 </t>
  </si>
  <si>
    <t>Predmet nabave: Sitni inventar</t>
  </si>
  <si>
    <t>3.</t>
  </si>
  <si>
    <t>2.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</si>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</sst>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1" fillId="0" borderId="0">
      <alignment horizontal="left" vertical="center"/>
    </xf>
    <xf numFmtId="0" fontId="11" fillId="0" borderId="0">
      <alignment horizontal="left" vertical="center"/>
    </xf>
    <xf numFmtId="0" fontId="11" fillId="0" borderId="0">
      <alignment horizontal="left" vertical="center"/>
    </xf>
    <xf numFmtId="0" fontId="11" fillId="0" borderId="0">
      <alignment horizontal="left" vertical="center"/>
    </xf>
    <xf numFmtId="0" fontId="12" fillId="0" borderId="0">
      <alignment vertical="center"/>
    </xf>
    <xf numFmtId="0" fontId="11" fillId="0" borderId="0">
      <alignment horizontal="left" vertical="center"/>
    </xf>
  </cellStyleXfs>
  <cellXfs count="101">
    <xf numFmtId="0" fontId="0" fillId="0" borderId="0" xfId="0"/>
    <xf numFmtId="0" fontId="0" fillId="0" borderId="0" xfId="0" applyProtection="1"/>
    <xf numFmtId="0" fontId="17" fillId="0" borderId="9" xfId="0" applyFont="1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17" fillId="0" borderId="15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17" fillId="0" borderId="28" xfId="0" applyFont="1" applyBorder="1" applyAlignment="1" applyProtection="1">
      <alignment horizontal="center" vertical="center" wrapText="1"/>
    </xf>
    <xf numFmtId="0" fontId="17" fillId="5" borderId="28" xfId="0" applyFont="1" applyFill="1" applyBorder="1" applyAlignment="1" applyProtection="1">
      <alignment horizontal="center" vertical="center" wrapText="1"/>
    </xf>
    <xf numFmtId="0" fontId="17" fillId="5" borderId="9" xfId="0" applyFont="1" applyFill="1" applyBorder="1" applyAlignment="1" applyProtection="1">
      <alignment horizontal="center" vertical="center" wrapText="1"/>
    </xf>
    <xf numFmtId="0" fontId="17" fillId="5" borderId="20" xfId="0" applyFont="1" applyFill="1" applyBorder="1" applyAlignment="1" applyProtection="1">
      <alignment horizontal="center" vertical="center" wrapText="1"/>
    </xf>
    <xf numFmtId="0" fontId="19" fillId="0" borderId="7" xfId="0" applyFont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</xf>
    <xf numFmtId="0" fontId="19" fillId="5" borderId="9" xfId="0" applyFont="1" applyFill="1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left" vertical="top" wrapText="1"/>
    </xf>
    <xf numFmtId="0" fontId="8" fillId="0" borderId="14" xfId="0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center" vertical="center" wrapText="1"/>
    </xf>
    <xf numFmtId="0" fontId="20" fillId="0" borderId="28" xfId="0" applyFont="1" applyBorder="1" applyAlignment="1" applyProtection="1">
      <alignment horizontal="left" vertical="top" wrapText="1"/>
    </xf>
    <xf numFmtId="0" fontId="0" fillId="5" borderId="1" xfId="0" applyFill="1" applyBorder="1" applyAlignment="1" applyProtection="1">
      <alignment horizontal="center" vertical="center" wrapText="1"/>
    </xf>
    <xf numFmtId="0" fontId="6" fillId="5" borderId="36" xfId="0" applyFont="1" applyFill="1" applyBorder="1" applyAlignment="1" applyProtection="1">
      <alignment horizontal="left" vertical="top" wrapText="1"/>
    </xf>
    <xf numFmtId="0" fontId="0" fillId="0" borderId="27" xfId="0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left" vertical="top" wrapText="1"/>
    </xf>
    <xf numFmtId="0" fontId="17" fillId="0" borderId="12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5" borderId="25" xfId="0" applyFont="1" applyFill="1" applyBorder="1" applyAlignment="1" applyProtection="1">
      <alignment horizontal="center" vertical="center" wrapText="1"/>
    </xf>
    <xf numFmtId="0" fontId="17" fillId="5" borderId="35" xfId="0" applyFont="1" applyFill="1" applyBorder="1" applyAlignment="1" applyProtection="1">
      <alignment horizontal="center" vertical="center" wrapText="1"/>
    </xf>
    <xf numFmtId="0" fontId="19" fillId="5" borderId="7" xfId="0" applyFont="1" applyFill="1" applyBorder="1" applyAlignment="1" applyProtection="1">
      <alignment horizontal="center" vertical="center" wrapText="1"/>
    </xf>
    <xf numFmtId="0" fontId="17" fillId="5" borderId="7" xfId="0" applyFont="1" applyFill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 wrapText="1"/>
    </xf>
    <xf numFmtId="0" fontId="15" fillId="3" borderId="12" xfId="2" applyFont="1" applyFill="1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center" vertical="center" wrapText="1"/>
    </xf>
    <xf numFmtId="0" fontId="15" fillId="3" borderId="14" xfId="2" applyFont="1" applyFill="1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0" fontId="0" fillId="5" borderId="31" xfId="0" applyFill="1" applyBorder="1" applyAlignment="1" applyProtection="1">
      <alignment horizontal="center" vertical="center" wrapText="1"/>
    </xf>
    <xf numFmtId="0" fontId="7" fillId="5" borderId="14" xfId="2" applyFont="1" applyFill="1" applyBorder="1" applyAlignment="1" applyProtection="1">
      <alignment horizontal="left" vertical="center" wrapText="1"/>
    </xf>
    <xf numFmtId="0" fontId="20" fillId="0" borderId="14" xfId="0" applyFont="1" applyBorder="1" applyAlignment="1" applyProtection="1">
      <alignment horizontal="left" vertical="top" wrapText="1"/>
    </xf>
    <xf numFmtId="0" fontId="19" fillId="0" borderId="14" xfId="0" applyFont="1" applyBorder="1" applyAlignment="1" applyProtection="1">
      <alignment horizontal="left" vertical="top" wrapText="1"/>
    </xf>
    <xf numFmtId="0" fontId="10" fillId="4" borderId="14" xfId="2" applyFont="1" applyFill="1" applyBorder="1" applyAlignment="1" applyProtection="1">
      <alignment horizontal="left" vertical="top" wrapText="1"/>
    </xf>
    <xf numFmtId="0" fontId="10" fillId="0" borderId="14" xfId="2" applyFont="1" applyFill="1" applyBorder="1" applyAlignment="1" applyProtection="1">
      <alignment horizontal="left" vertical="top" wrapText="1"/>
    </xf>
    <xf numFmtId="0" fontId="9" fillId="0" borderId="14" xfId="0" applyFont="1" applyBorder="1" applyAlignment="1" applyProtection="1">
      <alignment horizontal="left" vertical="top" wrapText="1"/>
    </xf>
    <xf numFmtId="0" fontId="7" fillId="0" borderId="14" xfId="0" applyFont="1" applyBorder="1" applyAlignment="1" applyProtection="1">
      <alignment horizontal="left" vertical="top" wrapText="1"/>
    </xf>
    <xf numFmtId="0" fontId="0" fillId="0" borderId="34" xfId="0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 applyProtection="1">
      <alignment horizontal="center" vertical="center" textRotation="91" wrapText="1"/>
    </xf>
    <xf numFmtId="0" fontId="13" fillId="4" borderId="9" xfId="0" applyFont="1" applyFill="1" applyBorder="1" applyAlignment="1" applyProtection="1">
      <alignment horizontal="center" vertical="center" wrapText="1"/>
    </xf>
    <xf numFmtId="0" fontId="14" fillId="4" borderId="9" xfId="0" applyFont="1" applyFill="1" applyBorder="1" applyAlignment="1" applyProtection="1">
      <alignment horizontal="center" vertical="center" wrapText="1"/>
    </xf>
    <xf numFmtId="3" fontId="14" fillId="4" borderId="9" xfId="0" applyNumberFormat="1" applyFont="1" applyFill="1" applyBorder="1" applyAlignment="1" applyProtection="1">
      <alignment horizontal="center" vertical="center" wrapText="1"/>
    </xf>
    <xf numFmtId="0" fontId="21" fillId="5" borderId="22" xfId="0" applyFont="1" applyFill="1" applyBorder="1" applyAlignment="1" applyProtection="1">
      <alignment horizontal="left" vertical="center" wrapText="1"/>
    </xf>
    <xf numFmtId="0" fontId="14" fillId="5" borderId="21" xfId="0" applyFont="1" applyFill="1" applyBorder="1" applyAlignment="1" applyProtection="1">
      <alignment horizontal="center" vertical="center" wrapText="1"/>
    </xf>
    <xf numFmtId="3" fontId="14" fillId="5" borderId="21" xfId="0" applyNumberFormat="1" applyFont="1" applyFill="1" applyBorder="1" applyAlignment="1" applyProtection="1">
      <alignment horizontal="center" vertical="center" wrapText="1"/>
    </xf>
    <xf numFmtId="0" fontId="14" fillId="5" borderId="23" xfId="0" applyFont="1" applyFill="1" applyBorder="1" applyAlignment="1" applyProtection="1">
      <alignment horizontal="center" vertical="center" wrapText="1"/>
    </xf>
    <xf numFmtId="0" fontId="14" fillId="5" borderId="22" xfId="0" applyFont="1" applyFill="1" applyBorder="1" applyAlignment="1" applyProtection="1">
      <alignment horizontal="center" vertical="center" wrapText="1"/>
    </xf>
    <xf numFmtId="0" fontId="14" fillId="5" borderId="37" xfId="0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17" fillId="5" borderId="7" xfId="0" applyFont="1" applyFill="1" applyBorder="1" applyAlignment="1" applyProtection="1">
      <alignment horizontal="center" vertical="center" wrapText="1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17" fillId="5" borderId="9" xfId="0" applyFont="1" applyFill="1" applyBorder="1" applyAlignment="1" applyProtection="1">
      <alignment horizontal="center" vertical="center" wrapText="1"/>
      <protection locked="0"/>
    </xf>
    <xf numFmtId="4" fontId="18" fillId="3" borderId="5" xfId="2" applyNumberFormat="1" applyFont="1" applyFill="1" applyBorder="1" applyAlignment="1" applyProtection="1">
      <alignment horizontal="center" vertical="center" wrapText="1"/>
      <protection locked="0"/>
    </xf>
    <xf numFmtId="4" fontId="18" fillId="3" borderId="24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24" xfId="0" applyFont="1" applyBorder="1" applyAlignment="1" applyProtection="1">
      <alignment horizontal="center" vertical="center" wrapText="1"/>
      <protection locked="0"/>
    </xf>
    <xf numFmtId="4" fontId="18" fillId="5" borderId="7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16" xfId="0" applyFont="1" applyFill="1" applyBorder="1" applyAlignment="1" applyProtection="1">
      <alignment horizontal="right"/>
    </xf>
    <xf numFmtId="0" fontId="3" fillId="5" borderId="6" xfId="0" applyFont="1" applyFill="1" applyBorder="1" applyAlignment="1" applyProtection="1">
      <alignment horizontal="right"/>
    </xf>
    <xf numFmtId="0" fontId="3" fillId="5" borderId="17" xfId="0" applyFont="1" applyFill="1" applyBorder="1" applyAlignment="1" applyProtection="1">
      <alignment horizontal="right"/>
    </xf>
    <xf numFmtId="43" fontId="0" fillId="0" borderId="33" xfId="1" applyFont="1" applyBorder="1" applyAlignment="1" applyProtection="1">
      <alignment horizontal="center"/>
    </xf>
    <xf numFmtId="43" fontId="0" fillId="0" borderId="26" xfId="1" applyFont="1" applyBorder="1" applyAlignment="1" applyProtection="1">
      <alignment horizontal="center"/>
    </xf>
    <xf numFmtId="43" fontId="0" fillId="0" borderId="14" xfId="1" applyFont="1" applyBorder="1" applyAlignment="1" applyProtection="1">
      <alignment horizontal="center"/>
    </xf>
    <xf numFmtId="43" fontId="0" fillId="0" borderId="15" xfId="1" applyFont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right"/>
    </xf>
    <xf numFmtId="0" fontId="3" fillId="5" borderId="19" xfId="0" applyFont="1" applyFill="1" applyBorder="1" applyAlignment="1" applyProtection="1">
      <alignment horizontal="right"/>
    </xf>
    <xf numFmtId="0" fontId="3" fillId="5" borderId="26" xfId="0" applyFont="1" applyFill="1" applyBorder="1" applyAlignment="1" applyProtection="1">
      <alignment horizontal="right"/>
    </xf>
    <xf numFmtId="0" fontId="4" fillId="2" borderId="1" xfId="0" applyFont="1" applyFill="1" applyBorder="1" applyAlignment="1" applyProtection="1">
      <alignment horizontal="center" vertical="center" textRotation="91" wrapText="1"/>
    </xf>
    <xf numFmtId="0" fontId="4" fillId="2" borderId="8" xfId="0" applyFont="1" applyFill="1" applyBorder="1" applyAlignment="1" applyProtection="1">
      <alignment horizontal="center" vertical="center" textRotation="91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3" fontId="5" fillId="2" borderId="2" xfId="0" applyNumberFormat="1" applyFont="1" applyFill="1" applyBorder="1" applyAlignment="1" applyProtection="1">
      <alignment horizontal="center" vertical="center" wrapText="1"/>
    </xf>
    <xf numFmtId="3" fontId="5" fillId="2" borderId="9" xfId="0" applyNumberFormat="1" applyFont="1" applyFill="1" applyBorder="1" applyAlignment="1" applyProtection="1">
      <alignment horizontal="center" vertical="center" wrapText="1"/>
    </xf>
    <xf numFmtId="0" fontId="3" fillId="5" borderId="14" xfId="0" applyFont="1" applyFill="1" applyBorder="1" applyAlignment="1" applyProtection="1">
      <alignment horizontal="right"/>
    </xf>
    <xf numFmtId="0" fontId="3" fillId="5" borderId="7" xfId="0" applyFont="1" applyFill="1" applyBorder="1" applyAlignment="1" applyProtection="1">
      <alignment horizontal="right"/>
    </xf>
    <xf numFmtId="0" fontId="3" fillId="5" borderId="15" xfId="0" applyFont="1" applyFill="1" applyBorder="1" applyAlignment="1" applyProtection="1">
      <alignment horizontal="right"/>
    </xf>
    <xf numFmtId="0" fontId="13" fillId="5" borderId="30" xfId="0" applyFont="1" applyFill="1" applyBorder="1" applyAlignment="1" applyProtection="1">
      <alignment horizontal="center" vertical="center" textRotation="91" wrapText="1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9" fillId="5" borderId="7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19" fillId="5" borderId="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</xf>
    <xf numFmtId="0" fontId="6" fillId="0" borderId="29" xfId="0" applyFont="1" applyBorder="1" applyAlignment="1" applyProtection="1">
      <alignment horizontal="left"/>
    </xf>
  </cellXfs>
  <cellStyles count="9">
    <cellStyle name="Comma" xfId="1" builtinId="3"/>
    <cellStyle name="Normal" xfId="0" builtinId="0"/>
    <cellStyle name="Normal 2" xfId="2" xr:uid="{1C0F4299-337C-4CE2-8AA3-E68E7B68D913}"/>
    <cellStyle name="Normalno 2 2 2" xfId="8" xr:uid="{F9AF50B0-75F2-4AB6-AE26-66D382BB221D}"/>
    <cellStyle name="Normalno 3" xfId="3" xr:uid="{55B701AB-ECBF-4D49-9CA2-AD7F8FD1BF70}"/>
    <cellStyle name="Normalno 7" xfId="7" xr:uid="{0E0BEFFD-EEB2-4AD3-A45E-132F4918F2E6}"/>
    <cellStyle name="Obično 11 13" xfId="4" xr:uid="{DF12C4D7-861F-457D-8673-DCDD7337AF88}"/>
    <cellStyle name="Obično 2 21 2" xfId="6" xr:uid="{00D61D36-4555-4E9D-96B0-8FD6FEE5A33D}"/>
    <cellStyle name="Obično 3 2 2 4 2 2 3 2 2 4" xfId="5" xr:uid="{BCCDA58C-9D19-4421-A812-9EE5E12895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835025</xdr:colOff>
      <xdr:row>0</xdr:row>
      <xdr:rowOff>866775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8DDC579-5F8B-41AC-B501-8546A9A0A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28575"/>
          <a:ext cx="139700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topLeftCell="A4" workbookViewId="0">
      <selection activeCell="B8" sqref="B8"/>
    </sheetView>
  </sheetViews>
  <sheetFormatPr defaultRowHeight="15" x14ac:dyDescent="0.25"/>
  <cols>
    <col min="1" max="1" width="9.140625" style="1"/>
    <col min="2" max="2" width="52.7109375" style="1" customWidth="1"/>
    <col min="3" max="3" width="17.85546875" style="1" customWidth="1"/>
    <col min="4" max="4" width="50.7109375" style="1" customWidth="1"/>
    <col min="5" max="5" width="11.28515625" style="1" customWidth="1"/>
    <col min="6" max="6" width="7.5703125" style="1" customWidth="1"/>
    <col min="7" max="7" width="9.7109375" style="1" customWidth="1"/>
    <col min="8" max="8" width="6.85546875" style="1" customWidth="1"/>
    <col min="9" max="9" width="8.28515625" style="1" customWidth="1"/>
    <col min="10" max="10" width="10.42578125" style="1" customWidth="1"/>
    <col min="11" max="11" width="10.140625" style="1" customWidth="1"/>
    <col min="12" max="12" width="11.85546875" style="1" customWidth="1"/>
    <col min="13" max="16384" width="9.140625" style="1"/>
  </cols>
  <sheetData>
    <row r="1" spans="1:12" ht="70.5" customHeight="1" x14ac:dyDescent="0.25"/>
    <row r="2" spans="1:12" x14ac:dyDescent="0.25">
      <c r="A2" s="99" t="s">
        <v>58</v>
      </c>
      <c r="B2" s="99"/>
    </row>
    <row r="3" spans="1:12" ht="15.75" thickBot="1" x14ac:dyDescent="0.3">
      <c r="A3" s="100" t="s">
        <v>57</v>
      </c>
      <c r="B3" s="100"/>
    </row>
    <row r="4" spans="1:12" x14ac:dyDescent="0.25">
      <c r="A4" s="82" t="s">
        <v>0</v>
      </c>
      <c r="B4" s="84" t="s">
        <v>1</v>
      </c>
      <c r="C4" s="86" t="s">
        <v>2</v>
      </c>
      <c r="D4" s="86"/>
      <c r="E4" s="87"/>
      <c r="F4" s="75" t="s">
        <v>3</v>
      </c>
      <c r="G4" s="88" t="s">
        <v>4</v>
      </c>
      <c r="H4" s="75" t="s">
        <v>5</v>
      </c>
      <c r="I4" s="75" t="s">
        <v>6</v>
      </c>
      <c r="J4" s="75" t="s">
        <v>7</v>
      </c>
      <c r="K4" s="75" t="s">
        <v>8</v>
      </c>
      <c r="L4" s="77" t="s">
        <v>9</v>
      </c>
    </row>
    <row r="5" spans="1:12" ht="89.25" customHeight="1" x14ac:dyDescent="0.25">
      <c r="A5" s="83"/>
      <c r="B5" s="85"/>
      <c r="C5" s="46" t="s">
        <v>10</v>
      </c>
      <c r="D5" s="46" t="s">
        <v>11</v>
      </c>
      <c r="E5" s="46" t="s">
        <v>12</v>
      </c>
      <c r="F5" s="76"/>
      <c r="G5" s="89"/>
      <c r="H5" s="76"/>
      <c r="I5" s="76"/>
      <c r="J5" s="76"/>
      <c r="K5" s="76"/>
      <c r="L5" s="78"/>
    </row>
    <row r="6" spans="1:12" ht="14.25" customHeight="1" thickBot="1" x14ac:dyDescent="0.3">
      <c r="A6" s="47">
        <v>1</v>
      </c>
      <c r="B6" s="48">
        <v>2</v>
      </c>
      <c r="C6" s="49">
        <v>3</v>
      </c>
      <c r="D6" s="49">
        <v>4</v>
      </c>
      <c r="E6" s="49">
        <v>5</v>
      </c>
      <c r="F6" s="49">
        <v>6</v>
      </c>
      <c r="G6" s="50">
        <v>7</v>
      </c>
      <c r="H6" s="49">
        <v>8</v>
      </c>
      <c r="I6" s="49">
        <v>9</v>
      </c>
      <c r="J6" s="49">
        <v>10</v>
      </c>
      <c r="K6" s="49">
        <v>11</v>
      </c>
      <c r="L6" s="49">
        <v>12</v>
      </c>
    </row>
    <row r="7" spans="1:12" ht="14.25" customHeight="1" thickBot="1" x14ac:dyDescent="0.3">
      <c r="A7" s="93" t="s">
        <v>61</v>
      </c>
      <c r="B7" s="51" t="s">
        <v>54</v>
      </c>
      <c r="C7" s="52"/>
      <c r="D7" s="52"/>
      <c r="E7" s="52"/>
      <c r="F7" s="52"/>
      <c r="G7" s="53"/>
      <c r="H7" s="52"/>
      <c r="I7" s="54"/>
      <c r="J7" s="55"/>
      <c r="K7" s="52"/>
      <c r="L7" s="56"/>
    </row>
    <row r="8" spans="1:12" ht="50.1" customHeight="1" thickBot="1" x14ac:dyDescent="0.3">
      <c r="A8" s="31">
        <v>1</v>
      </c>
      <c r="B8" s="32" t="s">
        <v>14</v>
      </c>
      <c r="C8" s="57"/>
      <c r="D8" s="57"/>
      <c r="E8" s="57"/>
      <c r="F8" s="30" t="s">
        <v>13</v>
      </c>
      <c r="G8" s="24">
        <v>20</v>
      </c>
      <c r="H8" s="94"/>
      <c r="I8" s="62"/>
      <c r="J8" s="23">
        <f>G8*I8</f>
        <v>0</v>
      </c>
      <c r="K8" s="24">
        <f>(J8*H8)/100</f>
        <v>0</v>
      </c>
      <c r="L8" s="25">
        <f>J8+K8</f>
        <v>0</v>
      </c>
    </row>
    <row r="9" spans="1:12" ht="50.1" customHeight="1" thickBot="1" x14ac:dyDescent="0.3">
      <c r="A9" s="33">
        <v>2</v>
      </c>
      <c r="B9" s="34" t="s">
        <v>15</v>
      </c>
      <c r="C9" s="58"/>
      <c r="D9" s="58"/>
      <c r="E9" s="58"/>
      <c r="F9" s="11" t="s">
        <v>13</v>
      </c>
      <c r="G9" s="4">
        <v>30</v>
      </c>
      <c r="H9" s="95"/>
      <c r="I9" s="63"/>
      <c r="J9" s="6">
        <f>G9*I9</f>
        <v>0</v>
      </c>
      <c r="K9" s="4">
        <f t="shared" ref="K9:K34" si="0">(J9*H9)/100</f>
        <v>0</v>
      </c>
      <c r="L9" s="5">
        <f t="shared" ref="L9:L34" si="1">J9+K9</f>
        <v>0</v>
      </c>
    </row>
    <row r="10" spans="1:12" ht="50.1" customHeight="1" thickBot="1" x14ac:dyDescent="0.3">
      <c r="A10" s="35">
        <v>3</v>
      </c>
      <c r="B10" s="34" t="s">
        <v>16</v>
      </c>
      <c r="C10" s="58"/>
      <c r="D10" s="58"/>
      <c r="E10" s="58"/>
      <c r="F10" s="11" t="s">
        <v>13</v>
      </c>
      <c r="G10" s="4">
        <v>20</v>
      </c>
      <c r="H10" s="95"/>
      <c r="I10" s="63"/>
      <c r="J10" s="6">
        <f>G10*I10</f>
        <v>0</v>
      </c>
      <c r="K10" s="4">
        <f t="shared" si="0"/>
        <v>0</v>
      </c>
      <c r="L10" s="5">
        <f t="shared" si="1"/>
        <v>0</v>
      </c>
    </row>
    <row r="11" spans="1:12" ht="50.1" customHeight="1" thickBot="1" x14ac:dyDescent="0.3">
      <c r="A11" s="36">
        <v>4</v>
      </c>
      <c r="B11" s="34" t="s">
        <v>17</v>
      </c>
      <c r="C11" s="58"/>
      <c r="D11" s="58"/>
      <c r="E11" s="58"/>
      <c r="F11" s="11" t="s">
        <v>13</v>
      </c>
      <c r="G11" s="4">
        <v>16</v>
      </c>
      <c r="H11" s="95"/>
      <c r="I11" s="64"/>
      <c r="J11" s="6">
        <f>G11*I11</f>
        <v>0</v>
      </c>
      <c r="K11" s="4">
        <f t="shared" si="0"/>
        <v>0</v>
      </c>
      <c r="L11" s="5">
        <f t="shared" si="1"/>
        <v>0</v>
      </c>
    </row>
    <row r="12" spans="1:12" ht="50.1" customHeight="1" thickBot="1" x14ac:dyDescent="0.3">
      <c r="A12" s="35">
        <v>5</v>
      </c>
      <c r="B12" s="34" t="s">
        <v>18</v>
      </c>
      <c r="C12" s="58"/>
      <c r="D12" s="58"/>
      <c r="E12" s="58"/>
      <c r="F12" s="11" t="s">
        <v>13</v>
      </c>
      <c r="G12" s="4">
        <v>6</v>
      </c>
      <c r="H12" s="95"/>
      <c r="I12" s="63"/>
      <c r="J12" s="6">
        <f>G12*I12</f>
        <v>0</v>
      </c>
      <c r="K12" s="4">
        <f t="shared" si="0"/>
        <v>0</v>
      </c>
      <c r="L12" s="5">
        <f t="shared" si="1"/>
        <v>0</v>
      </c>
    </row>
    <row r="13" spans="1:12" ht="50.1" customHeight="1" thickBot="1" x14ac:dyDescent="0.3">
      <c r="A13" s="33">
        <v>6</v>
      </c>
      <c r="B13" s="34" t="s">
        <v>19</v>
      </c>
      <c r="C13" s="58"/>
      <c r="D13" s="58"/>
      <c r="E13" s="58"/>
      <c r="F13" s="11" t="s">
        <v>13</v>
      </c>
      <c r="G13" s="4">
        <v>4</v>
      </c>
      <c r="H13" s="95"/>
      <c r="I13" s="63"/>
      <c r="J13" s="6">
        <f>G13*I13</f>
        <v>0</v>
      </c>
      <c r="K13" s="4">
        <f t="shared" si="0"/>
        <v>0</v>
      </c>
      <c r="L13" s="5">
        <f t="shared" si="1"/>
        <v>0</v>
      </c>
    </row>
    <row r="14" spans="1:12" ht="50.1" customHeight="1" thickBot="1" x14ac:dyDescent="0.3">
      <c r="A14" s="35">
        <v>7</v>
      </c>
      <c r="B14" s="34" t="s">
        <v>20</v>
      </c>
      <c r="C14" s="58"/>
      <c r="D14" s="58"/>
      <c r="E14" s="58"/>
      <c r="F14" s="11" t="s">
        <v>13</v>
      </c>
      <c r="G14" s="4">
        <v>8</v>
      </c>
      <c r="H14" s="95"/>
      <c r="I14" s="63"/>
      <c r="J14" s="6">
        <f>G14*I14</f>
        <v>0</v>
      </c>
      <c r="K14" s="4">
        <f t="shared" si="0"/>
        <v>0</v>
      </c>
      <c r="L14" s="5">
        <f t="shared" si="1"/>
        <v>0</v>
      </c>
    </row>
    <row r="15" spans="1:12" ht="50.1" customHeight="1" x14ac:dyDescent="0.25">
      <c r="A15" s="36">
        <v>8</v>
      </c>
      <c r="B15" s="34" t="s">
        <v>21</v>
      </c>
      <c r="C15" s="58"/>
      <c r="D15" s="58"/>
      <c r="E15" s="58"/>
      <c r="F15" s="11" t="s">
        <v>13</v>
      </c>
      <c r="G15" s="4">
        <v>12</v>
      </c>
      <c r="H15" s="95"/>
      <c r="I15" s="63"/>
      <c r="J15" s="6">
        <f>G15*I15</f>
        <v>0</v>
      </c>
      <c r="K15" s="4">
        <f t="shared" si="0"/>
        <v>0</v>
      </c>
      <c r="L15" s="5">
        <f t="shared" si="1"/>
        <v>0</v>
      </c>
    </row>
    <row r="16" spans="1:12" ht="18" customHeight="1" thickBot="1" x14ac:dyDescent="0.3">
      <c r="A16" s="37" t="s">
        <v>60</v>
      </c>
      <c r="B16" s="38" t="s">
        <v>55</v>
      </c>
      <c r="C16" s="59"/>
      <c r="D16" s="59"/>
      <c r="E16" s="59"/>
      <c r="F16" s="28"/>
      <c r="G16" s="29"/>
      <c r="H16" s="96"/>
      <c r="I16" s="65"/>
      <c r="J16" s="26"/>
      <c r="K16" s="26"/>
      <c r="L16" s="27"/>
    </row>
    <row r="17" spans="1:12" ht="50.1" customHeight="1" thickBot="1" x14ac:dyDescent="0.3">
      <c r="A17" s="35">
        <v>9</v>
      </c>
      <c r="B17" s="39" t="s">
        <v>22</v>
      </c>
      <c r="C17" s="58"/>
      <c r="D17" s="58"/>
      <c r="E17" s="58"/>
      <c r="F17" s="11" t="s">
        <v>13</v>
      </c>
      <c r="G17" s="4">
        <v>120</v>
      </c>
      <c r="H17" s="95"/>
      <c r="I17" s="64"/>
      <c r="J17" s="6">
        <f>G17*I17</f>
        <v>0</v>
      </c>
      <c r="K17" s="4">
        <f t="shared" si="0"/>
        <v>0</v>
      </c>
      <c r="L17" s="5">
        <f t="shared" si="1"/>
        <v>0</v>
      </c>
    </row>
    <row r="18" spans="1:12" ht="50.1" customHeight="1" thickBot="1" x14ac:dyDescent="0.3">
      <c r="A18" s="33">
        <v>10</v>
      </c>
      <c r="B18" s="39" t="s">
        <v>23</v>
      </c>
      <c r="C18" s="58"/>
      <c r="D18" s="58"/>
      <c r="E18" s="58"/>
      <c r="F18" s="11" t="s">
        <v>13</v>
      </c>
      <c r="G18" s="4">
        <v>240</v>
      </c>
      <c r="H18" s="95"/>
      <c r="I18" s="64"/>
      <c r="J18" s="6">
        <f>G18*I18</f>
        <v>0</v>
      </c>
      <c r="K18" s="4">
        <f t="shared" si="0"/>
        <v>0</v>
      </c>
      <c r="L18" s="5">
        <f t="shared" si="1"/>
        <v>0</v>
      </c>
    </row>
    <row r="19" spans="1:12" ht="50.1" customHeight="1" thickBot="1" x14ac:dyDescent="0.3">
      <c r="A19" s="35">
        <v>11</v>
      </c>
      <c r="B19" s="40" t="s">
        <v>24</v>
      </c>
      <c r="C19" s="58"/>
      <c r="D19" s="58"/>
      <c r="E19" s="58"/>
      <c r="F19" s="11" t="s">
        <v>13</v>
      </c>
      <c r="G19" s="4">
        <v>60</v>
      </c>
      <c r="H19" s="95"/>
      <c r="I19" s="64"/>
      <c r="J19" s="6">
        <f>G19*I19</f>
        <v>0</v>
      </c>
      <c r="K19" s="4">
        <f t="shared" si="0"/>
        <v>0</v>
      </c>
      <c r="L19" s="5">
        <f t="shared" si="1"/>
        <v>0</v>
      </c>
    </row>
    <row r="20" spans="1:12" ht="50.1" customHeight="1" thickBot="1" x14ac:dyDescent="0.3">
      <c r="A20" s="36">
        <v>12</v>
      </c>
      <c r="B20" s="41" t="s">
        <v>25</v>
      </c>
      <c r="C20" s="58"/>
      <c r="D20" s="58"/>
      <c r="E20" s="58"/>
      <c r="F20" s="11" t="s">
        <v>13</v>
      </c>
      <c r="G20" s="4">
        <v>60</v>
      </c>
      <c r="H20" s="95"/>
      <c r="I20" s="64"/>
      <c r="J20" s="6">
        <f>G20*I20</f>
        <v>0</v>
      </c>
      <c r="K20" s="4">
        <f t="shared" si="0"/>
        <v>0</v>
      </c>
      <c r="L20" s="5">
        <f t="shared" si="1"/>
        <v>0</v>
      </c>
    </row>
    <row r="21" spans="1:12" ht="50.1" customHeight="1" thickBot="1" x14ac:dyDescent="0.3">
      <c r="A21" s="35">
        <v>13</v>
      </c>
      <c r="B21" s="42" t="s">
        <v>26</v>
      </c>
      <c r="C21" s="58"/>
      <c r="D21" s="58"/>
      <c r="E21" s="58"/>
      <c r="F21" s="11" t="s">
        <v>13</v>
      </c>
      <c r="G21" s="4">
        <v>120</v>
      </c>
      <c r="H21" s="95"/>
      <c r="I21" s="64"/>
      <c r="J21" s="6">
        <f>G21*I21</f>
        <v>0</v>
      </c>
      <c r="K21" s="4">
        <f t="shared" si="0"/>
        <v>0</v>
      </c>
      <c r="L21" s="5">
        <f t="shared" si="1"/>
        <v>0</v>
      </c>
    </row>
    <row r="22" spans="1:12" ht="50.1" customHeight="1" thickBot="1" x14ac:dyDescent="0.3">
      <c r="A22" s="33">
        <v>14</v>
      </c>
      <c r="B22" s="42" t="s">
        <v>27</v>
      </c>
      <c r="C22" s="58"/>
      <c r="D22" s="58"/>
      <c r="E22" s="58"/>
      <c r="F22" s="11" t="s">
        <v>13</v>
      </c>
      <c r="G22" s="4">
        <v>60</v>
      </c>
      <c r="H22" s="95"/>
      <c r="I22" s="64"/>
      <c r="J22" s="6">
        <f>G22*I22</f>
        <v>0</v>
      </c>
      <c r="K22" s="4">
        <f t="shared" si="0"/>
        <v>0</v>
      </c>
      <c r="L22" s="5">
        <f t="shared" si="1"/>
        <v>0</v>
      </c>
    </row>
    <row r="23" spans="1:12" ht="50.1" customHeight="1" thickBot="1" x14ac:dyDescent="0.3">
      <c r="A23" s="35">
        <v>15</v>
      </c>
      <c r="B23" s="42" t="s">
        <v>28</v>
      </c>
      <c r="C23" s="58"/>
      <c r="D23" s="58"/>
      <c r="E23" s="58"/>
      <c r="F23" s="11" t="s">
        <v>13</v>
      </c>
      <c r="G23" s="4">
        <v>60</v>
      </c>
      <c r="H23" s="95"/>
      <c r="I23" s="64"/>
      <c r="J23" s="6">
        <f>G23*I23</f>
        <v>0</v>
      </c>
      <c r="K23" s="4">
        <f t="shared" si="0"/>
        <v>0</v>
      </c>
      <c r="L23" s="5">
        <f t="shared" si="1"/>
        <v>0</v>
      </c>
    </row>
    <row r="24" spans="1:12" ht="50.1" customHeight="1" thickBot="1" x14ac:dyDescent="0.3">
      <c r="A24" s="36">
        <v>16</v>
      </c>
      <c r="B24" s="42" t="s">
        <v>29</v>
      </c>
      <c r="C24" s="58"/>
      <c r="D24" s="58"/>
      <c r="E24" s="58"/>
      <c r="F24" s="11" t="s">
        <v>13</v>
      </c>
      <c r="G24" s="4">
        <v>60</v>
      </c>
      <c r="H24" s="95"/>
      <c r="I24" s="64"/>
      <c r="J24" s="6">
        <f>G24*I24</f>
        <v>0</v>
      </c>
      <c r="K24" s="4">
        <f t="shared" si="0"/>
        <v>0</v>
      </c>
      <c r="L24" s="5">
        <f t="shared" si="1"/>
        <v>0</v>
      </c>
    </row>
    <row r="25" spans="1:12" ht="50.1" customHeight="1" thickBot="1" x14ac:dyDescent="0.3">
      <c r="A25" s="35">
        <v>17</v>
      </c>
      <c r="B25" s="42" t="s">
        <v>30</v>
      </c>
      <c r="C25" s="58"/>
      <c r="D25" s="58"/>
      <c r="E25" s="58"/>
      <c r="F25" s="11" t="s">
        <v>13</v>
      </c>
      <c r="G25" s="4">
        <v>60</v>
      </c>
      <c r="H25" s="95"/>
      <c r="I25" s="64"/>
      <c r="J25" s="6">
        <f>G25*I25</f>
        <v>0</v>
      </c>
      <c r="K25" s="4">
        <f t="shared" si="0"/>
        <v>0</v>
      </c>
      <c r="L25" s="5">
        <f t="shared" si="1"/>
        <v>0</v>
      </c>
    </row>
    <row r="26" spans="1:12" ht="50.1" customHeight="1" thickBot="1" x14ac:dyDescent="0.3">
      <c r="A26" s="33">
        <v>18</v>
      </c>
      <c r="B26" s="42" t="s">
        <v>31</v>
      </c>
      <c r="C26" s="58"/>
      <c r="D26" s="58"/>
      <c r="E26" s="58"/>
      <c r="F26" s="11" t="s">
        <v>13</v>
      </c>
      <c r="G26" s="4">
        <v>60</v>
      </c>
      <c r="H26" s="95"/>
      <c r="I26" s="64"/>
      <c r="J26" s="6">
        <f>G26*I26</f>
        <v>0</v>
      </c>
      <c r="K26" s="4">
        <f t="shared" si="0"/>
        <v>0</v>
      </c>
      <c r="L26" s="5">
        <f t="shared" si="1"/>
        <v>0</v>
      </c>
    </row>
    <row r="27" spans="1:12" ht="50.1" customHeight="1" thickBot="1" x14ac:dyDescent="0.3">
      <c r="A27" s="35">
        <v>19</v>
      </c>
      <c r="B27" s="43" t="s">
        <v>32</v>
      </c>
      <c r="C27" s="58"/>
      <c r="D27" s="58"/>
      <c r="E27" s="58"/>
      <c r="F27" s="11" t="s">
        <v>13</v>
      </c>
      <c r="G27" s="4">
        <v>240</v>
      </c>
      <c r="H27" s="95"/>
      <c r="I27" s="64"/>
      <c r="J27" s="6">
        <f>G27*I27</f>
        <v>0</v>
      </c>
      <c r="K27" s="4">
        <f t="shared" si="0"/>
        <v>0</v>
      </c>
      <c r="L27" s="5">
        <f t="shared" si="1"/>
        <v>0</v>
      </c>
    </row>
    <row r="28" spans="1:12" ht="50.1" customHeight="1" thickBot="1" x14ac:dyDescent="0.3">
      <c r="A28" s="35">
        <v>20</v>
      </c>
      <c r="B28" s="43" t="s">
        <v>33</v>
      </c>
      <c r="C28" s="58"/>
      <c r="D28" s="58"/>
      <c r="E28" s="58"/>
      <c r="F28" s="11" t="s">
        <v>13</v>
      </c>
      <c r="G28" s="4">
        <v>240</v>
      </c>
      <c r="H28" s="95"/>
      <c r="I28" s="64"/>
      <c r="J28" s="6">
        <f>G28*I28</f>
        <v>0</v>
      </c>
      <c r="K28" s="4">
        <f t="shared" si="0"/>
        <v>0</v>
      </c>
      <c r="L28" s="5">
        <f t="shared" si="1"/>
        <v>0</v>
      </c>
    </row>
    <row r="29" spans="1:12" ht="50.1" customHeight="1" thickBot="1" x14ac:dyDescent="0.3">
      <c r="A29" s="21">
        <v>21</v>
      </c>
      <c r="B29" s="44" t="s">
        <v>34</v>
      </c>
      <c r="C29" s="58"/>
      <c r="D29" s="58"/>
      <c r="E29" s="58"/>
      <c r="F29" s="11" t="s">
        <v>13</v>
      </c>
      <c r="G29" s="4">
        <v>60</v>
      </c>
      <c r="H29" s="95"/>
      <c r="I29" s="64"/>
      <c r="J29" s="6">
        <f>G29*I29</f>
        <v>0</v>
      </c>
      <c r="K29" s="4">
        <f t="shared" si="0"/>
        <v>0</v>
      </c>
      <c r="L29" s="5">
        <f t="shared" si="1"/>
        <v>0</v>
      </c>
    </row>
    <row r="30" spans="1:12" ht="50.1" customHeight="1" thickBot="1" x14ac:dyDescent="0.3">
      <c r="A30" s="35">
        <v>22</v>
      </c>
      <c r="B30" s="44" t="s">
        <v>35</v>
      </c>
      <c r="C30" s="58"/>
      <c r="D30" s="58"/>
      <c r="E30" s="58"/>
      <c r="F30" s="11" t="s">
        <v>13</v>
      </c>
      <c r="G30" s="4">
        <v>60</v>
      </c>
      <c r="H30" s="95"/>
      <c r="I30" s="64"/>
      <c r="J30" s="6">
        <f>G30*I30</f>
        <v>0</v>
      </c>
      <c r="K30" s="4">
        <f t="shared" si="0"/>
        <v>0</v>
      </c>
      <c r="L30" s="5">
        <f t="shared" si="1"/>
        <v>0</v>
      </c>
    </row>
    <row r="31" spans="1:12" ht="50.1" customHeight="1" thickBot="1" x14ac:dyDescent="0.3">
      <c r="A31" s="35">
        <v>23</v>
      </c>
      <c r="B31" s="44" t="s">
        <v>36</v>
      </c>
      <c r="C31" s="58"/>
      <c r="D31" s="58"/>
      <c r="E31" s="58"/>
      <c r="F31" s="11" t="s">
        <v>13</v>
      </c>
      <c r="G31" s="4">
        <v>60</v>
      </c>
      <c r="H31" s="95"/>
      <c r="I31" s="64"/>
      <c r="J31" s="6">
        <f>G31*I31</f>
        <v>0</v>
      </c>
      <c r="K31" s="4">
        <f t="shared" si="0"/>
        <v>0</v>
      </c>
      <c r="L31" s="5">
        <f t="shared" si="1"/>
        <v>0</v>
      </c>
    </row>
    <row r="32" spans="1:12" ht="50.1" customHeight="1" thickBot="1" x14ac:dyDescent="0.3">
      <c r="A32" s="45">
        <v>24</v>
      </c>
      <c r="B32" s="44" t="s">
        <v>37</v>
      </c>
      <c r="C32" s="58"/>
      <c r="D32" s="58"/>
      <c r="E32" s="58"/>
      <c r="F32" s="11" t="s">
        <v>13</v>
      </c>
      <c r="G32" s="4">
        <v>60</v>
      </c>
      <c r="H32" s="95"/>
      <c r="I32" s="64"/>
      <c r="J32" s="6">
        <f>G32*I32</f>
        <v>0</v>
      </c>
      <c r="K32" s="4">
        <f t="shared" si="0"/>
        <v>0</v>
      </c>
      <c r="L32" s="5">
        <f t="shared" si="1"/>
        <v>0</v>
      </c>
    </row>
    <row r="33" spans="1:12" ht="50.1" customHeight="1" thickBot="1" x14ac:dyDescent="0.3">
      <c r="A33" s="33">
        <v>25</v>
      </c>
      <c r="B33" s="44" t="s">
        <v>47</v>
      </c>
      <c r="C33" s="58"/>
      <c r="D33" s="58"/>
      <c r="E33" s="58"/>
      <c r="F33" s="11" t="s">
        <v>13</v>
      </c>
      <c r="G33" s="4">
        <v>420</v>
      </c>
      <c r="H33" s="95"/>
      <c r="I33" s="64"/>
      <c r="J33" s="6">
        <f>G33*I33</f>
        <v>0</v>
      </c>
      <c r="K33" s="4">
        <f t="shared" si="0"/>
        <v>0</v>
      </c>
      <c r="L33" s="5">
        <f t="shared" si="1"/>
        <v>0</v>
      </c>
    </row>
    <row r="34" spans="1:12" ht="50.1" customHeight="1" thickBot="1" x14ac:dyDescent="0.3">
      <c r="A34" s="14">
        <v>26</v>
      </c>
      <c r="B34" s="44" t="s">
        <v>38</v>
      </c>
      <c r="C34" s="58"/>
      <c r="D34" s="58"/>
      <c r="E34" s="58"/>
      <c r="F34" s="11" t="s">
        <v>13</v>
      </c>
      <c r="G34" s="4">
        <v>1020</v>
      </c>
      <c r="H34" s="95"/>
      <c r="I34" s="64"/>
      <c r="J34" s="6">
        <f>G34*I34</f>
        <v>0</v>
      </c>
      <c r="K34" s="4">
        <f t="shared" si="0"/>
        <v>0</v>
      </c>
      <c r="L34" s="5">
        <f t="shared" si="1"/>
        <v>0</v>
      </c>
    </row>
    <row r="35" spans="1:12" ht="50.1" customHeight="1" thickBot="1" x14ac:dyDescent="0.3">
      <c r="A35" s="14">
        <v>27</v>
      </c>
      <c r="B35" s="43" t="s">
        <v>39</v>
      </c>
      <c r="C35" s="58"/>
      <c r="D35" s="58"/>
      <c r="E35" s="58"/>
      <c r="F35" s="11" t="s">
        <v>13</v>
      </c>
      <c r="G35" s="4">
        <v>36</v>
      </c>
      <c r="H35" s="95"/>
      <c r="I35" s="64"/>
      <c r="J35" s="6">
        <f>G35*I35</f>
        <v>0</v>
      </c>
      <c r="K35" s="4">
        <f t="shared" ref="K35:K38" si="2">(J35*H35)/100</f>
        <v>0</v>
      </c>
      <c r="L35" s="5">
        <f t="shared" ref="L35:L38" si="3">J35+K35</f>
        <v>0</v>
      </c>
    </row>
    <row r="36" spans="1:12" ht="50.1" customHeight="1" thickBot="1" x14ac:dyDescent="0.3">
      <c r="A36" s="14">
        <v>28</v>
      </c>
      <c r="B36" s="43" t="s">
        <v>40</v>
      </c>
      <c r="C36" s="58"/>
      <c r="D36" s="58"/>
      <c r="E36" s="58"/>
      <c r="F36" s="11" t="s">
        <v>13</v>
      </c>
      <c r="G36" s="4">
        <v>36</v>
      </c>
      <c r="H36" s="95"/>
      <c r="I36" s="64"/>
      <c r="J36" s="6">
        <f>G36*I36</f>
        <v>0</v>
      </c>
      <c r="K36" s="4">
        <f t="shared" si="2"/>
        <v>0</v>
      </c>
      <c r="L36" s="5">
        <f t="shared" si="3"/>
        <v>0</v>
      </c>
    </row>
    <row r="37" spans="1:12" ht="50.1" customHeight="1" thickBot="1" x14ac:dyDescent="0.3">
      <c r="A37" s="14">
        <v>29</v>
      </c>
      <c r="B37" s="43" t="s">
        <v>41</v>
      </c>
      <c r="C37" s="58"/>
      <c r="D37" s="58"/>
      <c r="E37" s="58"/>
      <c r="F37" s="11" t="s">
        <v>13</v>
      </c>
      <c r="G37" s="4">
        <v>60</v>
      </c>
      <c r="H37" s="95"/>
      <c r="I37" s="64"/>
      <c r="J37" s="6">
        <f>G37*I37</f>
        <v>0</v>
      </c>
      <c r="K37" s="4">
        <f t="shared" si="2"/>
        <v>0</v>
      </c>
      <c r="L37" s="5">
        <f t="shared" si="3"/>
        <v>0</v>
      </c>
    </row>
    <row r="38" spans="1:12" ht="50.1" customHeight="1" thickBot="1" x14ac:dyDescent="0.3">
      <c r="A38" s="14">
        <v>30</v>
      </c>
      <c r="B38" s="43" t="s">
        <v>42</v>
      </c>
      <c r="C38" s="58"/>
      <c r="D38" s="58"/>
      <c r="E38" s="58"/>
      <c r="F38" s="11" t="s">
        <v>13</v>
      </c>
      <c r="G38" s="4">
        <v>60</v>
      </c>
      <c r="H38" s="95"/>
      <c r="I38" s="64"/>
      <c r="J38" s="6">
        <f>G38*I38</f>
        <v>0</v>
      </c>
      <c r="K38" s="4">
        <f t="shared" si="2"/>
        <v>0</v>
      </c>
      <c r="L38" s="5">
        <f t="shared" si="3"/>
        <v>0</v>
      </c>
    </row>
    <row r="39" spans="1:12" ht="50.1" customHeight="1" thickBot="1" x14ac:dyDescent="0.3">
      <c r="A39" s="14">
        <v>31</v>
      </c>
      <c r="B39" s="15" t="s">
        <v>44</v>
      </c>
      <c r="C39" s="58"/>
      <c r="D39" s="58"/>
      <c r="E39" s="58"/>
      <c r="F39" s="11" t="s">
        <v>13</v>
      </c>
      <c r="G39" s="4">
        <v>60</v>
      </c>
      <c r="H39" s="95"/>
      <c r="I39" s="64"/>
      <c r="J39" s="6">
        <f>G39*I39</f>
        <v>0</v>
      </c>
      <c r="K39" s="4">
        <f t="shared" ref="K39:K42" si="4">(J39*H39)/100</f>
        <v>0</v>
      </c>
      <c r="L39" s="5">
        <f t="shared" ref="L39:L42" si="5">J39+K39</f>
        <v>0</v>
      </c>
    </row>
    <row r="40" spans="1:12" ht="50.1" customHeight="1" thickBot="1" x14ac:dyDescent="0.3">
      <c r="A40" s="14">
        <v>32</v>
      </c>
      <c r="B40" s="15" t="s">
        <v>43</v>
      </c>
      <c r="C40" s="58"/>
      <c r="D40" s="58"/>
      <c r="E40" s="58"/>
      <c r="F40" s="11" t="s">
        <v>13</v>
      </c>
      <c r="G40" s="4">
        <v>12</v>
      </c>
      <c r="H40" s="95"/>
      <c r="I40" s="64"/>
      <c r="J40" s="6">
        <f>G40*I40</f>
        <v>0</v>
      </c>
      <c r="K40" s="4">
        <f t="shared" si="4"/>
        <v>0</v>
      </c>
      <c r="L40" s="5">
        <f t="shared" si="5"/>
        <v>0</v>
      </c>
    </row>
    <row r="41" spans="1:12" ht="50.1" customHeight="1" thickBot="1" x14ac:dyDescent="0.3">
      <c r="A41" s="14">
        <v>33</v>
      </c>
      <c r="B41" s="16" t="s">
        <v>45</v>
      </c>
      <c r="C41" s="58"/>
      <c r="D41" s="58"/>
      <c r="E41" s="58"/>
      <c r="F41" s="11" t="s">
        <v>13</v>
      </c>
      <c r="G41" s="4">
        <v>12</v>
      </c>
      <c r="H41" s="95"/>
      <c r="I41" s="64"/>
      <c r="J41" s="6">
        <f>G41*I41</f>
        <v>0</v>
      </c>
      <c r="K41" s="4">
        <f t="shared" si="4"/>
        <v>0</v>
      </c>
      <c r="L41" s="5">
        <f t="shared" si="5"/>
        <v>0</v>
      </c>
    </row>
    <row r="42" spans="1:12" ht="50.1" customHeight="1" thickBot="1" x14ac:dyDescent="0.3">
      <c r="A42" s="17">
        <v>34</v>
      </c>
      <c r="B42" s="18" t="s">
        <v>46</v>
      </c>
      <c r="C42" s="60"/>
      <c r="D42" s="60"/>
      <c r="E42" s="60"/>
      <c r="F42" s="12" t="s">
        <v>13</v>
      </c>
      <c r="G42" s="2">
        <v>10</v>
      </c>
      <c r="H42" s="97"/>
      <c r="I42" s="66"/>
      <c r="J42" s="7">
        <f>G42*I42</f>
        <v>0</v>
      </c>
      <c r="K42" s="2">
        <f t="shared" si="4"/>
        <v>0</v>
      </c>
      <c r="L42" s="3">
        <f t="shared" si="5"/>
        <v>0</v>
      </c>
    </row>
    <row r="43" spans="1:12" ht="15.75" customHeight="1" thickBot="1" x14ac:dyDescent="0.3">
      <c r="A43" s="19" t="s">
        <v>59</v>
      </c>
      <c r="B43" s="20" t="s">
        <v>56</v>
      </c>
      <c r="C43" s="61"/>
      <c r="D43" s="61"/>
      <c r="E43" s="61"/>
      <c r="F43" s="13"/>
      <c r="G43" s="9"/>
      <c r="H43" s="98"/>
      <c r="I43" s="67"/>
      <c r="J43" s="8"/>
      <c r="K43" s="9"/>
      <c r="L43" s="10"/>
    </row>
    <row r="44" spans="1:12" ht="50.1" customHeight="1" thickBot="1" x14ac:dyDescent="0.3">
      <c r="A44" s="21">
        <v>35</v>
      </c>
      <c r="B44" s="22" t="s">
        <v>53</v>
      </c>
      <c r="C44" s="58"/>
      <c r="D44" s="58"/>
      <c r="E44" s="58"/>
      <c r="F44" s="12" t="s">
        <v>13</v>
      </c>
      <c r="G44" s="4">
        <v>1</v>
      </c>
      <c r="H44" s="95"/>
      <c r="I44" s="64"/>
      <c r="J44" s="7">
        <f>G44*I44</f>
        <v>0</v>
      </c>
      <c r="K44" s="2">
        <f t="shared" ref="K44:K46" si="6">(J44*H44)/100</f>
        <v>0</v>
      </c>
      <c r="L44" s="3">
        <f t="shared" ref="L44:L46" si="7">J44+K44</f>
        <v>0</v>
      </c>
    </row>
    <row r="45" spans="1:12" ht="50.1" customHeight="1" thickBot="1" x14ac:dyDescent="0.3">
      <c r="A45" s="35">
        <v>36</v>
      </c>
      <c r="B45" s="22" t="s">
        <v>52</v>
      </c>
      <c r="C45" s="58"/>
      <c r="D45" s="58"/>
      <c r="E45" s="58"/>
      <c r="F45" s="12" t="s">
        <v>13</v>
      </c>
      <c r="G45" s="4">
        <v>1</v>
      </c>
      <c r="H45" s="95"/>
      <c r="I45" s="64"/>
      <c r="J45" s="7">
        <f>G45*I45</f>
        <v>0</v>
      </c>
      <c r="K45" s="2">
        <f t="shared" si="6"/>
        <v>0</v>
      </c>
      <c r="L45" s="3">
        <f t="shared" si="7"/>
        <v>0</v>
      </c>
    </row>
    <row r="46" spans="1:12" ht="50.1" customHeight="1" thickBot="1" x14ac:dyDescent="0.3">
      <c r="A46" s="45">
        <v>37</v>
      </c>
      <c r="B46" s="22" t="s">
        <v>51</v>
      </c>
      <c r="C46" s="58"/>
      <c r="D46" s="58"/>
      <c r="E46" s="58"/>
      <c r="F46" s="11" t="s">
        <v>13</v>
      </c>
      <c r="G46" s="4">
        <v>1</v>
      </c>
      <c r="H46" s="95"/>
      <c r="I46" s="64"/>
      <c r="J46" s="6">
        <f>G46*I46</f>
        <v>0</v>
      </c>
      <c r="K46" s="4">
        <f t="shared" si="6"/>
        <v>0</v>
      </c>
      <c r="L46" s="5">
        <f t="shared" si="7"/>
        <v>0</v>
      </c>
    </row>
    <row r="47" spans="1:12" x14ac:dyDescent="0.25">
      <c r="A47" s="79" t="s">
        <v>48</v>
      </c>
      <c r="B47" s="80"/>
      <c r="C47" s="80"/>
      <c r="D47" s="80"/>
      <c r="E47" s="80"/>
      <c r="F47" s="80"/>
      <c r="G47" s="80"/>
      <c r="H47" s="80"/>
      <c r="I47" s="80"/>
      <c r="J47" s="81"/>
      <c r="K47" s="71">
        <f>SUM(J8:J46)</f>
        <v>0</v>
      </c>
      <c r="L47" s="72"/>
    </row>
    <row r="48" spans="1:12" x14ac:dyDescent="0.25">
      <c r="A48" s="90" t="s">
        <v>49</v>
      </c>
      <c r="B48" s="91"/>
      <c r="C48" s="91"/>
      <c r="D48" s="91"/>
      <c r="E48" s="91"/>
      <c r="F48" s="91"/>
      <c r="G48" s="91"/>
      <c r="H48" s="91"/>
      <c r="I48" s="91"/>
      <c r="J48" s="92"/>
      <c r="K48" s="73">
        <f>SUM(K8:K46)</f>
        <v>0</v>
      </c>
      <c r="L48" s="74"/>
    </row>
    <row r="49" spans="1:12" ht="15.75" thickBot="1" x14ac:dyDescent="0.3">
      <c r="A49" s="68" t="s">
        <v>50</v>
      </c>
      <c r="B49" s="69"/>
      <c r="C49" s="69"/>
      <c r="D49" s="69"/>
      <c r="E49" s="69"/>
      <c r="F49" s="69"/>
      <c r="G49" s="69"/>
      <c r="H49" s="69"/>
      <c r="I49" s="69"/>
      <c r="J49" s="70"/>
      <c r="K49" s="73">
        <f>SUM(L8:L46)</f>
        <v>0</v>
      </c>
      <c r="L49" s="74"/>
    </row>
  </sheetData>
  <sheetProtection algorithmName="SHA-512" hashValue="WguZaE/Blbyjfu2o1x5acfj9JkqML0Iw3pjmTomUUZ5V8sh87zuTtBVe8vBXXfR39s+lUfc+9kQZPUEJYRY4Sw==" saltValue="HiZ6XN0EStIBJoHgCAIcHA==" spinCount="100000" sheet="1" objects="1" scenarios="1"/>
  <mergeCells count="18">
    <mergeCell ref="A2:B2"/>
    <mergeCell ref="A3:B3"/>
    <mergeCell ref="A48:J48"/>
    <mergeCell ref="A49:J49"/>
    <mergeCell ref="K47:L47"/>
    <mergeCell ref="K48:L48"/>
    <mergeCell ref="K49:L49"/>
    <mergeCell ref="I4:I5"/>
    <mergeCell ref="J4:J5"/>
    <mergeCell ref="K4:K5"/>
    <mergeCell ref="L4:L5"/>
    <mergeCell ref="A47:J47"/>
    <mergeCell ref="A4:A5"/>
    <mergeCell ref="B4:B5"/>
    <mergeCell ref="C4:E4"/>
    <mergeCell ref="F4:F5"/>
    <mergeCell ref="G4:G5"/>
    <mergeCell ref="H4:H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Roko</dc:creator>
  <cp:lastModifiedBy>Admin</cp:lastModifiedBy>
  <dcterms:created xsi:type="dcterms:W3CDTF">2015-06-05T18:17:20Z</dcterms:created>
  <dcterms:modified xsi:type="dcterms:W3CDTF">2022-04-20T09:16:15Z</dcterms:modified>
</cp:coreProperties>
</file>